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\Desktop\指定請求書\HP用\"/>
    </mc:Choice>
  </mc:AlternateContent>
  <xr:revisionPtr revIDLastSave="0" documentId="13_ncr:1_{EA5B0021-EAA8-4AE2-83D3-E0D55E89FB07}" xr6:coauthVersionLast="47" xr6:coauthVersionMax="47" xr10:uidLastSave="{00000000-0000-0000-0000-000000000000}"/>
  <bookViews>
    <workbookView xWindow="-120" yWindow="-120" windowWidth="29040" windowHeight="15840" activeTab="1" xr2:uid="{E45BE786-A6DA-4BB3-B61E-1E05988A1766}"/>
  </bookViews>
  <sheets>
    <sheet name="注文書あり" sheetId="17" r:id="rId1"/>
    <sheet name="注文書なし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5" l="1"/>
  <c r="L16" i="17"/>
  <c r="L15" i="17"/>
  <c r="P16" i="5" l="1"/>
  <c r="P17" i="5"/>
  <c r="P18" i="5"/>
  <c r="P22" i="5"/>
  <c r="P21" i="5"/>
  <c r="P20" i="5"/>
  <c r="P19" i="5"/>
  <c r="I35" i="17" l="1"/>
  <c r="O16" i="17"/>
  <c r="O15" i="17"/>
  <c r="L26" i="17" l="1"/>
  <c r="H17" i="17" s="1"/>
  <c r="L17" i="17" s="1"/>
  <c r="H18" i="17" l="1"/>
  <c r="H19" i="17"/>
  <c r="L18" i="17" l="1"/>
  <c r="L19" i="17"/>
  <c r="O17" i="17"/>
  <c r="J25" i="5"/>
  <c r="J26" i="5"/>
  <c r="P26" i="5" s="1"/>
  <c r="J24" i="5"/>
  <c r="M24" i="5" l="1"/>
  <c r="P24" i="5" s="1"/>
  <c r="J27" i="5"/>
  <c r="M25" i="5"/>
  <c r="P25" i="5" s="1"/>
  <c r="O18" i="17"/>
  <c r="O19" i="17"/>
  <c r="P27" i="5" l="1"/>
  <c r="M27" i="5"/>
  <c r="I37" i="5"/>
</calcChain>
</file>

<file path=xl/sharedStrings.xml><?xml version="1.0" encoding="utf-8"?>
<sst xmlns="http://schemas.openxmlformats.org/spreadsheetml/2006/main" count="106" uniqueCount="70">
  <si>
    <t>住所</t>
    <rPh sb="0" eb="2">
      <t>ジュウショ</t>
    </rPh>
    <phoneticPr fontId="1"/>
  </si>
  <si>
    <t>商号・名称</t>
    <rPh sb="0" eb="2">
      <t>ショウゴウ</t>
    </rPh>
    <rPh sb="3" eb="5">
      <t>メイショウ</t>
    </rPh>
    <phoneticPr fontId="1"/>
  </si>
  <si>
    <t>代表者</t>
    <rPh sb="0" eb="3">
      <t>ダイヒョウシャ</t>
    </rPh>
    <phoneticPr fontId="1"/>
  </si>
  <si>
    <t>電話</t>
    <rPh sb="0" eb="2">
      <t>デンワ</t>
    </rPh>
    <phoneticPr fontId="1"/>
  </si>
  <si>
    <t>契約分</t>
    <rPh sb="0" eb="2">
      <t>ケイヤク</t>
    </rPh>
    <rPh sb="2" eb="3">
      <t>ブン</t>
    </rPh>
    <phoneticPr fontId="1"/>
  </si>
  <si>
    <t>注文番号</t>
    <rPh sb="0" eb="2">
      <t>チュウモン</t>
    </rPh>
    <rPh sb="2" eb="4">
      <t>バンゴウ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</si>
  <si>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</si>
  <si>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</si>
  <si>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</si>
  <si>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項目</t>
    <rPh sb="0" eb="2">
      <t>コウモク</t>
    </rPh>
    <phoneticPr fontId="1"/>
  </si>
  <si>
    <t>㊞</t>
    <phoneticPr fontId="1"/>
  </si>
  <si>
    <t>名称</t>
    <rPh sb="0" eb="2">
      <t>メイショウ</t>
    </rPh>
    <phoneticPr fontId="1"/>
  </si>
  <si>
    <t>工事名</t>
    <rPh sb="0" eb="2">
      <t>コウジ</t>
    </rPh>
    <rPh sb="2" eb="3">
      <t>メイ</t>
    </rPh>
    <phoneticPr fontId="1"/>
  </si>
  <si>
    <t>勘定科目</t>
    <rPh sb="0" eb="2">
      <t>カンジョウ</t>
    </rPh>
    <rPh sb="2" eb="4">
      <t>カモク</t>
    </rPh>
    <phoneticPr fontId="1"/>
  </si>
  <si>
    <t>税率</t>
    <rPh sb="0" eb="2">
      <t>ゼイリツ</t>
    </rPh>
    <phoneticPr fontId="1"/>
  </si>
  <si>
    <t>金　額</t>
    <rPh sb="0" eb="1">
      <t>キン</t>
    </rPh>
    <rPh sb="2" eb="3">
      <t>ガク</t>
    </rPh>
    <phoneticPr fontId="1"/>
  </si>
  <si>
    <t>株式会社　高光建設　殿</t>
    <rPh sb="0" eb="4">
      <t>カブシキガイシャ</t>
    </rPh>
    <rPh sb="5" eb="7">
      <t>タカミツ</t>
    </rPh>
    <rPh sb="7" eb="9">
      <t>ケンセツ</t>
    </rPh>
    <rPh sb="10" eb="11">
      <t>トノ</t>
    </rPh>
    <phoneticPr fontId="1"/>
  </si>
  <si>
    <t>登録番号</t>
    <rPh sb="0" eb="2">
      <t>トウロク</t>
    </rPh>
    <rPh sb="2" eb="4">
      <t>バンゴウ</t>
    </rPh>
    <phoneticPr fontId="1"/>
  </si>
  <si>
    <t>金額</t>
    <rPh sb="0" eb="2">
      <t>キンガク</t>
    </rPh>
    <phoneticPr fontId="1"/>
  </si>
  <si>
    <t>Ａ 契約額　10％対象</t>
    <rPh sb="2" eb="4">
      <t>ケイヤク</t>
    </rPh>
    <rPh sb="4" eb="5">
      <t>ガク</t>
    </rPh>
    <rPh sb="9" eb="11">
      <t>タイショウ</t>
    </rPh>
    <phoneticPr fontId="1"/>
  </si>
  <si>
    <t>Ｃ 今月出来高査定額</t>
    <rPh sb="2" eb="4">
      <t>コンゲツ</t>
    </rPh>
    <rPh sb="4" eb="7">
      <t>デキダカ</t>
    </rPh>
    <rPh sb="7" eb="10">
      <t>サテイガク</t>
    </rPh>
    <phoneticPr fontId="1"/>
  </si>
  <si>
    <t>Ｅ 未請求額(Ａ-Ｃ)</t>
    <rPh sb="2" eb="5">
      <t>ミセイキュウ</t>
    </rPh>
    <rPh sb="5" eb="6">
      <t>ガク</t>
    </rPh>
    <phoneticPr fontId="1"/>
  </si>
  <si>
    <t>合計（税込）</t>
    <rPh sb="0" eb="2">
      <t>ゴウケイ</t>
    </rPh>
    <rPh sb="3" eb="5">
      <t>ゼイコミ</t>
    </rPh>
    <phoneticPr fontId="1"/>
  </si>
  <si>
    <t>下記の通り請求いたします。</t>
    <phoneticPr fontId="1"/>
  </si>
  <si>
    <t xml:space="preserve">Ｄ 今月請求金額(Ｃ-Ｂ) </t>
    <rPh sb="2" eb="4">
      <t>コンゲツ</t>
    </rPh>
    <rPh sb="4" eb="6">
      <t>セイキュウ</t>
    </rPh>
    <rPh sb="6" eb="8">
      <t>キンガク</t>
    </rPh>
    <phoneticPr fontId="1"/>
  </si>
  <si>
    <t xml:space="preserve">Ｂ 先月末までの請求累計額 </t>
    <rPh sb="2" eb="4">
      <t>センゲツ</t>
    </rPh>
    <rPh sb="4" eb="5">
      <t>マツ</t>
    </rPh>
    <rPh sb="8" eb="10">
      <t>セイキュウ</t>
    </rPh>
    <rPh sb="10" eb="12">
      <t>ルイケイ</t>
    </rPh>
    <rPh sb="12" eb="13">
      <t>ガク</t>
    </rPh>
    <phoneticPr fontId="1"/>
  </si>
  <si>
    <t>消費税額10％</t>
    <phoneticPr fontId="1"/>
  </si>
  <si>
    <t>G今月末　　出来高％</t>
    <rPh sb="1" eb="4">
      <t>コンゲツマツ</t>
    </rPh>
    <phoneticPr fontId="1"/>
  </si>
  <si>
    <t>経理処理欄</t>
    <rPh sb="0" eb="2">
      <t>ケイリ</t>
    </rPh>
    <rPh sb="2" eb="4">
      <t>ショリ</t>
    </rPh>
    <rPh sb="4" eb="5">
      <t>ラン</t>
    </rPh>
    <phoneticPr fontId="1"/>
  </si>
  <si>
    <t>合　計</t>
    <phoneticPr fontId="1"/>
  </si>
  <si>
    <t>現場代理人</t>
  </si>
  <si>
    <t>C 今月出来高査定額（明細）</t>
    <rPh sb="2" eb="4">
      <t>コンゲツ</t>
    </rPh>
    <rPh sb="4" eb="7">
      <t>デキダカ</t>
    </rPh>
    <rPh sb="7" eb="10">
      <t>サテイガク</t>
    </rPh>
    <rPh sb="11" eb="13">
      <t>メイサイ</t>
    </rPh>
    <phoneticPr fontId="1"/>
  </si>
  <si>
    <t>契約外分（税別50万以下）</t>
    <rPh sb="2" eb="3">
      <t>ガイ</t>
    </rPh>
    <rPh sb="5" eb="7">
      <t>ゼイベツ</t>
    </rPh>
    <rPh sb="9" eb="10">
      <t>マン</t>
    </rPh>
    <rPh sb="10" eb="12">
      <t>イカ</t>
    </rPh>
    <phoneticPr fontId="1"/>
  </si>
  <si>
    <t>請　求　書</t>
    <phoneticPr fontId="1"/>
  </si>
  <si>
    <t>契約工事分</t>
    <rPh sb="2" eb="4">
      <t>コウジ</t>
    </rPh>
    <phoneticPr fontId="1"/>
  </si>
  <si>
    <t>非課税</t>
    <rPh sb="0" eb="3">
      <t>ヒカゼイ</t>
    </rPh>
    <phoneticPr fontId="1"/>
  </si>
  <si>
    <t>税率10％</t>
    <rPh sb="0" eb="2">
      <t>ゼイリツ</t>
    </rPh>
    <phoneticPr fontId="1"/>
  </si>
  <si>
    <t>税率8％</t>
    <rPh sb="0" eb="2">
      <t>ゼイリツ</t>
    </rPh>
    <phoneticPr fontId="1"/>
  </si>
  <si>
    <t>契約外分</t>
    <rPh sb="0" eb="2">
      <t>ケイヤク</t>
    </rPh>
    <rPh sb="2" eb="3">
      <t>ガイ</t>
    </rPh>
    <rPh sb="3" eb="4">
      <t>ブン</t>
    </rPh>
    <phoneticPr fontId="1"/>
  </si>
  <si>
    <t>非課税</t>
    <phoneticPr fontId="1"/>
  </si>
  <si>
    <t>請　求　明　細　書</t>
    <rPh sb="0" eb="1">
      <t>ショウ</t>
    </rPh>
    <rPh sb="2" eb="3">
      <t>モトム</t>
    </rPh>
    <rPh sb="4" eb="5">
      <t>アキ</t>
    </rPh>
    <rPh sb="6" eb="7">
      <t>ホソ</t>
    </rPh>
    <rPh sb="8" eb="9">
      <t>ショ</t>
    </rPh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</si>
  <si>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</si>
  <si>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請求担当者</t>
    <rPh sb="0" eb="5">
      <t>セイキュウタントウシャ</t>
    </rPh>
    <phoneticPr fontId="1"/>
  </si>
  <si>
    <t>税抜金額</t>
    <rPh sb="0" eb="2">
      <t>ゼイヌキ</t>
    </rPh>
    <rPh sb="2" eb="4">
      <t>キンガク</t>
    </rPh>
    <phoneticPr fontId="1"/>
  </si>
  <si>
    <t>承認者</t>
    <rPh sb="0" eb="2">
      <t>ショウニン</t>
    </rPh>
    <rPh sb="2" eb="3">
      <t>シャ</t>
    </rPh>
    <phoneticPr fontId="1"/>
  </si>
  <si>
    <t>㊞</t>
  </si>
  <si>
    <t>Ｔ</t>
    <phoneticPr fontId="1"/>
  </si>
  <si>
    <t>担当者</t>
    <rPh sb="0" eb="3">
      <t>タントウシャ</t>
    </rPh>
    <phoneticPr fontId="1"/>
  </si>
  <si>
    <t>業者コード</t>
    <rPh sb="0" eb="2">
      <t>ギョウシャ</t>
    </rPh>
    <phoneticPr fontId="1"/>
  </si>
  <si>
    <t>注文名称</t>
    <rPh sb="0" eb="2">
      <t>チュウモン</t>
    </rPh>
    <rPh sb="2" eb="4">
      <t>メイショウ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</si>
  <si>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</si>
  <si>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</si>
  <si>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請求回数</t>
    <rPh sb="0" eb="2">
      <t>セイキュウ</t>
    </rPh>
    <rPh sb="2" eb="4">
      <t>カイスウ</t>
    </rPh>
    <phoneticPr fontId="1"/>
  </si>
  <si>
    <t>工事コード</t>
    <rPh sb="0" eb="2">
      <t>コウジ</t>
    </rPh>
    <phoneticPr fontId="1"/>
  </si>
  <si>
    <t>回</t>
    <rPh sb="0" eb="1">
      <t>カイ</t>
    </rPh>
    <phoneticPr fontId="1"/>
  </si>
  <si>
    <t>　</t>
  </si>
  <si>
    <t>日付</t>
    <rPh sb="0" eb="2">
      <t>ヒヅケ</t>
    </rPh>
    <phoneticPr fontId="1"/>
  </si>
  <si>
    <t>出来高額　　　　　（F×G）</t>
    <phoneticPr fontId="1"/>
  </si>
  <si>
    <t>金額</t>
    <rPh sb="0" eb="2">
      <t>キンガク</t>
    </rPh>
    <phoneticPr fontId="1"/>
  </si>
  <si>
    <t>消費税</t>
    <rPh sb="0" eb="3">
      <t>ショウヒゼイ</t>
    </rPh>
    <phoneticPr fontId="1"/>
  </si>
  <si>
    <t>税込金額</t>
    <rPh sb="0" eb="2">
      <t>ゼイコミ</t>
    </rPh>
    <rPh sb="2" eb="4">
      <t>キンガク</t>
    </rPh>
    <phoneticPr fontId="1"/>
  </si>
  <si>
    <t>※軽減税率対象</t>
    <rPh sb="1" eb="3">
      <t>ケイゲン</t>
    </rPh>
    <rPh sb="3" eb="5">
      <t>ゼイリツ</t>
    </rPh>
    <rPh sb="5" eb="7">
      <t>タイショウ</t>
    </rPh>
    <phoneticPr fontId="1"/>
  </si>
  <si>
    <t>F契約金額(税抜）</t>
    <rPh sb="1" eb="3">
      <t>ケイヤク</t>
    </rPh>
    <rPh sb="3" eb="5">
      <t>キンガク</t>
    </rPh>
    <rPh sb="6" eb="8">
      <t>ゼイヌキ</t>
    </rPh>
    <phoneticPr fontId="1"/>
  </si>
  <si>
    <t>C 今月出来高査定額(税抜）</t>
    <rPh sb="2" eb="4">
      <t>コンゲツ</t>
    </rPh>
    <rPh sb="4" eb="7">
      <t>デキダカ</t>
    </rPh>
    <rPh sb="7" eb="10">
      <t>サテイガク</t>
    </rPh>
    <rPh sb="11" eb="13">
      <t>ゼイヌキ</t>
    </rPh>
    <phoneticPr fontId="1"/>
  </si>
  <si>
    <t>※現場担当者が出来高確認のこと</t>
    <rPh sb="7" eb="10">
      <t>デキダカ</t>
    </rPh>
    <rPh sb="10" eb="12">
      <t>カクニン</t>
    </rPh>
    <phoneticPr fontId="1"/>
  </si>
  <si>
    <t>現場代理人</t>
    <rPh sb="0" eb="2">
      <t>ゲンバ</t>
    </rPh>
    <rPh sb="2" eb="5">
      <t>ダイリニン</t>
    </rPh>
    <phoneticPr fontId="1"/>
  </si>
  <si>
    <t>上記の通り査定しました。</t>
    <rPh sb="0" eb="2">
      <t>ジョウキ</t>
    </rPh>
    <rPh sb="3" eb="4">
      <t>トオ</t>
    </rPh>
    <rPh sb="5" eb="7">
      <t>サテイ</t>
    </rPh>
    <phoneticPr fontId="1"/>
  </si>
  <si>
    <t>上記の請求を承認いたします。</t>
    <rPh sb="0" eb="2">
      <t>ジョウキ</t>
    </rPh>
    <rPh sb="3" eb="5">
      <t>セイキュウ</t>
    </rPh>
    <rPh sb="6" eb="8">
      <t>ショウニン</t>
    </rPh>
    <phoneticPr fontId="1"/>
  </si>
  <si>
    <t>代表者</t>
    <phoneticPr fontId="1"/>
  </si>
  <si>
    <t>当月請求合計</t>
    <rPh sb="0" eb="2">
      <t>トウゲツ</t>
    </rPh>
    <rPh sb="2" eb="4">
      <t>セイキュウ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</si>
</sst>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_ "/>
    <numFmt numFmtId="178" formatCode="m/d;@"/>
    <numFmt numFmtId="179" formatCode="0.0%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#,##0_);[Red]\(#,##0\)"/>
    <numFmt numFmtId="183" formatCode="#,##0_);[Red]\-#,##0_)"/>
    <numFmt numFmtId="184" formatCode="#,##0.0_);[Red]\-#,##0.0_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>
      <alignment vertical="center"/>
    </xf>
    <xf numFmtId="56" fontId="4" fillId="0" borderId="0" xfId="0" applyNumberFormat="1" applyFont="1">
      <alignment vertical="center"/>
    </xf>
    <xf numFmtId="0" fontId="2" fillId="0" borderId="14" xfId="0" applyFont="1" applyBorder="1">
      <alignment vertical="center"/>
    </xf>
    <xf numFmtId="0" fontId="2" fillId="0" borderId="48" xfId="0" applyFont="1" applyBorder="1" applyAlignment="1">
      <alignment horizontal="center" vertical="center" shrinkToFit="1"/>
    </xf>
    <xf numFmtId="176" fontId="2" fillId="0" borderId="48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38" fontId="2" fillId="0" borderId="0" xfId="3" applyFont="1" applyBorder="1" applyAlignment="1" applyProtection="1">
      <alignment horizontal="right" vertical="center"/>
    </xf>
    <xf numFmtId="38" fontId="13" fillId="0" borderId="0" xfId="3" applyFont="1" applyBorder="1" applyAlignment="1" applyProtection="1">
      <alignment horizontal="center" vertical="center"/>
    </xf>
    <xf numFmtId="9" fontId="2" fillId="0" borderId="0" xfId="4" applyFont="1" applyBorder="1" applyAlignment="1" applyProtection="1">
      <alignment horizontal="center" vertical="center"/>
    </xf>
    <xf numFmtId="0" fontId="2" fillId="2" borderId="7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2" borderId="24" xfId="0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9" fontId="2" fillId="0" borderId="16" xfId="2" applyFont="1" applyFill="1" applyBorder="1" applyAlignment="1" applyProtection="1">
      <alignment horizontal="center" vertical="center"/>
    </xf>
    <xf numFmtId="9" fontId="2" fillId="0" borderId="40" xfId="2" applyFont="1" applyFill="1" applyBorder="1" applyAlignment="1" applyProtection="1">
      <alignment horizontal="center" vertical="center"/>
    </xf>
    <xf numFmtId="9" fontId="2" fillId="0" borderId="34" xfId="2" applyFont="1" applyFill="1" applyBorder="1" applyAlignment="1" applyProtection="1">
      <alignment horizontal="center" vertical="center"/>
    </xf>
    <xf numFmtId="9" fontId="2" fillId="4" borderId="34" xfId="2" applyFont="1" applyFill="1" applyBorder="1" applyAlignment="1" applyProtection="1">
      <alignment horizontal="center" vertical="center"/>
      <protection locked="0"/>
    </xf>
    <xf numFmtId="0" fontId="2" fillId="0" borderId="62" xfId="0" applyFont="1" applyBorder="1">
      <alignment vertical="center"/>
    </xf>
    <xf numFmtId="9" fontId="2" fillId="0" borderId="36" xfId="2" applyFont="1" applyFill="1" applyBorder="1" applyAlignment="1" applyProtection="1">
      <alignment horizontal="center" vertical="center"/>
    </xf>
    <xf numFmtId="56" fontId="2" fillId="0" borderId="0" xfId="0" applyNumberFormat="1" applyFont="1">
      <alignment vertical="center"/>
    </xf>
    <xf numFmtId="38" fontId="2" fillId="0" borderId="0" xfId="1" applyFont="1" applyFill="1" applyBorder="1" applyAlignment="1" applyProtection="1">
      <alignment horizontal="right" vertical="center"/>
    </xf>
    <xf numFmtId="18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38" fontId="2" fillId="0" borderId="2" xfId="3" applyFont="1" applyFill="1" applyBorder="1" applyAlignment="1" applyProtection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right" vertical="center"/>
      <protection locked="0"/>
    </xf>
    <xf numFmtId="176" fontId="6" fillId="2" borderId="4" xfId="0" applyNumberFormat="1" applyFont="1" applyFill="1" applyBorder="1" applyAlignment="1" applyProtection="1">
      <alignment horizontal="right" vertical="center"/>
      <protection locked="0"/>
    </xf>
    <xf numFmtId="176" fontId="6" fillId="2" borderId="5" xfId="0" applyNumberFormat="1" applyFont="1" applyFill="1" applyBorder="1" applyAlignment="1" applyProtection="1">
      <alignment horizontal="right" vertical="center"/>
      <protection locked="0"/>
    </xf>
    <xf numFmtId="179" fontId="6" fillId="3" borderId="3" xfId="4" applyNumberFormat="1" applyFont="1" applyFill="1" applyBorder="1" applyAlignment="1" applyProtection="1">
      <alignment horizontal="center" vertical="center"/>
      <protection locked="0"/>
    </xf>
    <xf numFmtId="179" fontId="6" fillId="3" borderId="5" xfId="4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right" vertical="center"/>
      <protection locked="0"/>
    </xf>
    <xf numFmtId="38" fontId="2" fillId="0" borderId="3" xfId="3" applyFont="1" applyBorder="1" applyAlignment="1" applyProtection="1">
      <alignment horizontal="center" vertical="center"/>
      <protection locked="0"/>
    </xf>
    <xf numFmtId="38" fontId="2" fillId="0" borderId="4" xfId="3" applyFont="1" applyBorder="1" applyAlignment="1" applyProtection="1">
      <alignment horizontal="center" vertical="center"/>
      <protection locked="0"/>
    </xf>
    <xf numFmtId="38" fontId="2" fillId="0" borderId="21" xfId="3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right" vertical="center"/>
      <protection locked="0"/>
    </xf>
    <xf numFmtId="176" fontId="6" fillId="2" borderId="7" xfId="0" applyNumberFormat="1" applyFont="1" applyFill="1" applyBorder="1" applyAlignment="1" applyProtection="1">
      <alignment horizontal="right" vertical="center"/>
      <protection locked="0"/>
    </xf>
    <xf numFmtId="176" fontId="6" fillId="2" borderId="8" xfId="0" applyNumberFormat="1" applyFont="1" applyFill="1" applyBorder="1" applyAlignment="1" applyProtection="1">
      <alignment horizontal="right" vertical="center"/>
      <protection locked="0"/>
    </xf>
    <xf numFmtId="179" fontId="6" fillId="3" borderId="6" xfId="4" applyNumberFormat="1" applyFont="1" applyFill="1" applyBorder="1" applyAlignment="1" applyProtection="1">
      <alignment horizontal="center" vertical="center"/>
      <protection locked="0"/>
    </xf>
    <xf numFmtId="179" fontId="6" fillId="3" borderId="8" xfId="4" applyNumberFormat="1" applyFont="1" applyFill="1" applyBorder="1" applyAlignment="1" applyProtection="1">
      <alignment horizontal="center" vertical="center"/>
      <protection locked="0"/>
    </xf>
    <xf numFmtId="38" fontId="2" fillId="0" borderId="28" xfId="3" applyFont="1" applyBorder="1" applyAlignment="1" applyProtection="1">
      <alignment horizontal="center" vertical="center"/>
      <protection locked="0"/>
    </xf>
    <xf numFmtId="38" fontId="2" fillId="0" borderId="26" xfId="3" applyFont="1" applyBorder="1" applyAlignment="1" applyProtection="1">
      <alignment horizontal="center" vertical="center"/>
      <protection locked="0"/>
    </xf>
    <xf numFmtId="38" fontId="2" fillId="0" borderId="29" xfId="3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38" fontId="13" fillId="0" borderId="45" xfId="3" applyFont="1" applyBorder="1" applyAlignment="1" applyProtection="1">
      <alignment horizontal="center" vertical="center"/>
    </xf>
    <xf numFmtId="38" fontId="13" fillId="0" borderId="46" xfId="3" applyFont="1" applyBorder="1" applyAlignment="1" applyProtection="1">
      <alignment horizontal="center" vertical="center"/>
    </xf>
    <xf numFmtId="38" fontId="13" fillId="0" borderId="50" xfId="3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38" fontId="7" fillId="0" borderId="30" xfId="3" applyFont="1" applyFill="1" applyBorder="1" applyAlignment="1" applyProtection="1">
      <alignment horizontal="center" vertical="center" wrapText="1"/>
    </xf>
    <xf numFmtId="38" fontId="7" fillId="0" borderId="2" xfId="3" applyFont="1" applyFill="1" applyBorder="1" applyAlignment="1" applyProtection="1">
      <alignment horizontal="center" vertical="center" wrapText="1"/>
    </xf>
    <xf numFmtId="38" fontId="2" fillId="0" borderId="30" xfId="3" applyFont="1" applyFill="1" applyBorder="1" applyAlignment="1" applyProtection="1">
      <alignment horizontal="center" vertical="center" wrapText="1"/>
    </xf>
    <xf numFmtId="38" fontId="2" fillId="0" borderId="2" xfId="3" applyFont="1" applyFill="1" applyBorder="1" applyAlignment="1" applyProtection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38" fontId="2" fillId="0" borderId="52" xfId="3" applyFont="1" applyFill="1" applyBorder="1" applyAlignment="1" applyProtection="1">
      <alignment horizontal="right" vertical="center"/>
    </xf>
    <xf numFmtId="38" fontId="2" fillId="0" borderId="53" xfId="3" applyFont="1" applyFill="1" applyBorder="1" applyAlignment="1" applyProtection="1">
      <alignment horizontal="right" vertical="center"/>
    </xf>
    <xf numFmtId="38" fontId="2" fillId="0" borderId="37" xfId="3" applyFont="1" applyBorder="1" applyAlignment="1" applyProtection="1">
      <alignment horizontal="right" vertical="center"/>
    </xf>
    <xf numFmtId="38" fontId="2" fillId="0" borderId="38" xfId="3" applyFont="1" applyBorder="1" applyAlignment="1" applyProtection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8" fontId="2" fillId="2" borderId="2" xfId="3" applyFont="1" applyFill="1" applyBorder="1" applyAlignment="1" applyProtection="1">
      <alignment horizontal="right" vertical="center"/>
      <protection locked="0"/>
    </xf>
    <xf numFmtId="38" fontId="2" fillId="0" borderId="2" xfId="3" applyFont="1" applyBorder="1" applyAlignment="1" applyProtection="1">
      <alignment horizontal="right" vertical="center"/>
    </xf>
    <xf numFmtId="38" fontId="2" fillId="0" borderId="34" xfId="3" applyFont="1" applyBorder="1" applyAlignment="1" applyProtection="1">
      <alignment horizontal="right" vertical="center"/>
    </xf>
    <xf numFmtId="0" fontId="2" fillId="0" borderId="3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8" fontId="2" fillId="0" borderId="9" xfId="3" applyFont="1" applyFill="1" applyBorder="1" applyAlignment="1" applyProtection="1">
      <alignment horizontal="right" vertical="center"/>
    </xf>
    <xf numFmtId="38" fontId="2" fillId="0" borderId="9" xfId="3" applyFont="1" applyBorder="1" applyAlignment="1" applyProtection="1">
      <alignment horizontal="right" vertical="center"/>
    </xf>
    <xf numFmtId="38" fontId="2" fillId="0" borderId="36" xfId="3" applyFont="1" applyBorder="1" applyAlignment="1" applyProtection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>
      <alignment horizontal="center" vertical="center" shrinkToFit="1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0" borderId="5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7" fontId="2" fillId="2" borderId="4" xfId="0" applyNumberFormat="1" applyFont="1" applyFill="1" applyBorder="1" applyAlignment="1" applyProtection="1">
      <alignment horizontal="left" vertical="center"/>
      <protection locked="0"/>
    </xf>
    <xf numFmtId="177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5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38" fontId="2" fillId="0" borderId="37" xfId="3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81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/>
    </xf>
    <xf numFmtId="56" fontId="2" fillId="0" borderId="0" xfId="0" applyNumberFormat="1" applyFont="1" applyAlignment="1">
      <alignment horizontal="right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2" borderId="57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38" fontId="2" fillId="0" borderId="2" xfId="1" applyFont="1" applyFill="1" applyBorder="1" applyAlignment="1" applyProtection="1">
      <alignment horizontal="center" vertical="center"/>
    </xf>
    <xf numFmtId="183" fontId="2" fillId="2" borderId="3" xfId="1" applyNumberFormat="1" applyFont="1" applyFill="1" applyBorder="1" applyAlignment="1" applyProtection="1">
      <alignment horizontal="right" vertical="center"/>
      <protection locked="0"/>
    </xf>
    <xf numFmtId="183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84" fontId="2" fillId="2" borderId="3" xfId="1" applyNumberFormat="1" applyFont="1" applyFill="1" applyBorder="1" applyAlignment="1" applyProtection="1">
      <alignment horizontal="right" vertical="center"/>
      <protection locked="0"/>
    </xf>
    <xf numFmtId="184" fontId="2" fillId="2" borderId="5" xfId="1" applyNumberFormat="1" applyFont="1" applyFill="1" applyBorder="1" applyAlignment="1" applyProtection="1">
      <alignment horizontal="right" vertical="center"/>
      <protection locked="0"/>
    </xf>
    <xf numFmtId="184" fontId="2" fillId="2" borderId="6" xfId="1" applyNumberFormat="1" applyFont="1" applyFill="1" applyBorder="1" applyAlignment="1" applyProtection="1">
      <alignment horizontal="right" vertical="center"/>
      <protection locked="0"/>
    </xf>
    <xf numFmtId="184" fontId="2" fillId="2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2" fontId="2" fillId="0" borderId="6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right" vertical="center"/>
    </xf>
    <xf numFmtId="182" fontId="2" fillId="0" borderId="8" xfId="1" applyNumberFormat="1" applyFont="1" applyFill="1" applyBorder="1" applyAlignment="1" applyProtection="1">
      <alignment horizontal="right" vertical="center"/>
    </xf>
    <xf numFmtId="182" fontId="2" fillId="2" borderId="6" xfId="1" applyNumberFormat="1" applyFont="1" applyFill="1" applyBorder="1" applyAlignment="1" applyProtection="1">
      <alignment horizontal="right" vertical="center"/>
      <protection locked="0"/>
    </xf>
    <xf numFmtId="182" fontId="2" fillId="2" borderId="7" xfId="1" applyNumberFormat="1" applyFont="1" applyFill="1" applyBorder="1" applyAlignment="1" applyProtection="1">
      <alignment horizontal="right" vertical="center"/>
      <protection locked="0"/>
    </xf>
    <xf numFmtId="182" fontId="2" fillId="2" borderId="8" xfId="1" applyNumberFormat="1" applyFont="1" applyFill="1" applyBorder="1" applyAlignment="1" applyProtection="1">
      <alignment horizontal="right" vertical="center"/>
      <protection locked="0"/>
    </xf>
    <xf numFmtId="178" fontId="2" fillId="2" borderId="20" xfId="0" applyNumberFormat="1" applyFont="1" applyFill="1" applyBorder="1" applyAlignment="1" applyProtection="1">
      <alignment horizontal="center" vertical="center"/>
      <protection locked="0"/>
    </xf>
    <xf numFmtId="178" fontId="2" fillId="2" borderId="5" xfId="0" applyNumberFormat="1" applyFont="1" applyFill="1" applyBorder="1" applyAlignment="1" applyProtection="1">
      <alignment horizontal="center" vertical="center"/>
      <protection locked="0"/>
    </xf>
    <xf numFmtId="178" fontId="2" fillId="0" borderId="43" xfId="0" applyNumberFormat="1" applyFont="1" applyBorder="1" applyAlignment="1">
      <alignment horizontal="center" vertical="center"/>
    </xf>
    <xf numFmtId="178" fontId="2" fillId="0" borderId="44" xfId="0" applyNumberFormat="1" applyFont="1" applyBorder="1" applyAlignment="1">
      <alignment horizontal="center" vertical="center"/>
    </xf>
    <xf numFmtId="38" fontId="2" fillId="0" borderId="45" xfId="1" applyFont="1" applyFill="1" applyBorder="1" applyAlignment="1" applyProtection="1">
      <alignment horizontal="center" vertical="center"/>
    </xf>
    <xf numFmtId="38" fontId="2" fillId="0" borderId="46" xfId="1" applyFont="1" applyFill="1" applyBorder="1" applyAlignment="1" applyProtection="1">
      <alignment horizontal="center" vertical="center"/>
    </xf>
    <xf numFmtId="38" fontId="2" fillId="0" borderId="44" xfId="1" applyFont="1" applyFill="1" applyBorder="1" applyAlignment="1" applyProtection="1">
      <alignment horizontal="center" vertical="center"/>
    </xf>
    <xf numFmtId="182" fontId="2" fillId="2" borderId="11" xfId="1" applyNumberFormat="1" applyFont="1" applyFill="1" applyBorder="1" applyAlignment="1" applyProtection="1">
      <alignment horizontal="right" vertical="center"/>
      <protection locked="0"/>
    </xf>
    <xf numFmtId="182" fontId="2" fillId="2" borderId="12" xfId="1" applyNumberFormat="1" applyFont="1" applyFill="1" applyBorder="1" applyAlignment="1" applyProtection="1">
      <alignment horizontal="right" vertical="center"/>
      <protection locked="0"/>
    </xf>
    <xf numFmtId="182" fontId="2" fillId="2" borderId="13" xfId="1" applyNumberFormat="1" applyFont="1" applyFill="1" applyBorder="1" applyAlignment="1" applyProtection="1">
      <alignment horizontal="right" vertical="center"/>
      <protection locked="0"/>
    </xf>
    <xf numFmtId="182" fontId="2" fillId="0" borderId="11" xfId="1" applyNumberFormat="1" applyFont="1" applyFill="1" applyBorder="1" applyAlignment="1" applyProtection="1">
      <alignment horizontal="right" vertical="center"/>
    </xf>
    <xf numFmtId="182" fontId="2" fillId="0" borderId="12" xfId="1" applyNumberFormat="1" applyFont="1" applyFill="1" applyBorder="1" applyAlignment="1" applyProtection="1">
      <alignment horizontal="right" vertical="center"/>
    </xf>
    <xf numFmtId="182" fontId="2" fillId="0" borderId="13" xfId="1" applyNumberFormat="1" applyFont="1" applyFill="1" applyBorder="1" applyAlignment="1" applyProtection="1">
      <alignment horizontal="right" vertical="center"/>
    </xf>
    <xf numFmtId="182" fontId="2" fillId="0" borderId="3" xfId="1" applyNumberFormat="1" applyFont="1" applyFill="1" applyBorder="1" applyAlignment="1" applyProtection="1">
      <alignment horizontal="right" vertical="center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5" xfId="1" applyNumberFormat="1" applyFont="1" applyFill="1" applyBorder="1" applyAlignment="1" applyProtection="1">
      <alignment horizontal="right" vertical="center"/>
    </xf>
    <xf numFmtId="56" fontId="2" fillId="0" borderId="33" xfId="0" applyNumberFormat="1" applyFont="1" applyBorder="1" applyAlignment="1">
      <alignment horizontal="center" vertical="center"/>
    </xf>
    <xf numFmtId="182" fontId="2" fillId="0" borderId="31" xfId="1" applyNumberFormat="1" applyFont="1" applyFill="1" applyBorder="1" applyAlignment="1" applyProtection="1">
      <alignment horizontal="right" vertical="center"/>
    </xf>
    <xf numFmtId="182" fontId="2" fillId="0" borderId="18" xfId="1" applyNumberFormat="1" applyFont="1" applyFill="1" applyBorder="1" applyAlignment="1" applyProtection="1">
      <alignment horizontal="right" vertical="center"/>
    </xf>
    <xf numFmtId="182" fontId="2" fillId="0" borderId="32" xfId="1" applyNumberFormat="1" applyFont="1" applyFill="1" applyBorder="1" applyAlignment="1" applyProtection="1">
      <alignment horizontal="right" vertical="center"/>
    </xf>
    <xf numFmtId="56" fontId="2" fillId="0" borderId="3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6" fontId="2" fillId="0" borderId="42" xfId="0" applyNumberFormat="1" applyFont="1" applyBorder="1" applyAlignment="1">
      <alignment horizontal="center" vertical="center"/>
    </xf>
    <xf numFmtId="183" fontId="2" fillId="2" borderId="3" xfId="1" applyNumberFormat="1" applyFont="1" applyFill="1" applyBorder="1" applyAlignment="1" applyProtection="1">
      <alignment horizontal="center" vertical="center"/>
      <protection locked="0"/>
    </xf>
    <xf numFmtId="183" fontId="2" fillId="2" borderId="4" xfId="1" applyNumberFormat="1" applyFont="1" applyFill="1" applyBorder="1" applyAlignment="1" applyProtection="1">
      <alignment horizontal="center" vertical="center"/>
      <protection locked="0"/>
    </xf>
    <xf numFmtId="178" fontId="2" fillId="2" borderId="41" xfId="0" applyNumberFormat="1" applyFont="1" applyFill="1" applyBorder="1" applyAlignment="1" applyProtection="1">
      <alignment horizontal="center" vertical="center"/>
      <protection locked="0"/>
    </xf>
    <xf numFmtId="178" fontId="2" fillId="2" borderId="8" xfId="0" applyNumberFormat="1" applyFont="1" applyFill="1" applyBorder="1" applyAlignment="1" applyProtection="1">
      <alignment horizontal="center" vertical="center"/>
      <protection locked="0"/>
    </xf>
    <xf numFmtId="183" fontId="2" fillId="2" borderId="6" xfId="1" applyNumberFormat="1" applyFont="1" applyFill="1" applyBorder="1" applyAlignment="1" applyProtection="1">
      <alignment horizontal="center" vertical="center"/>
      <protection locked="0"/>
    </xf>
    <xf numFmtId="183" fontId="2" fillId="2" borderId="7" xfId="1" applyNumberFormat="1" applyFont="1" applyFill="1" applyBorder="1" applyAlignment="1" applyProtection="1">
      <alignment horizontal="center" vertical="center"/>
      <protection locked="0"/>
    </xf>
    <xf numFmtId="183" fontId="2" fillId="2" borderId="6" xfId="1" applyNumberFormat="1" applyFont="1" applyFill="1" applyBorder="1" applyAlignment="1" applyProtection="1">
      <alignment horizontal="right" vertical="center"/>
      <protection locked="0"/>
    </xf>
    <xf numFmtId="183" fontId="2" fillId="2" borderId="8" xfId="1" applyNumberFormat="1" applyFont="1" applyFill="1" applyBorder="1" applyAlignment="1" applyProtection="1">
      <alignment horizontal="right" vertical="center"/>
      <protection locked="0"/>
    </xf>
    <xf numFmtId="183" fontId="2" fillId="2" borderId="4" xfId="1" applyNumberFormat="1" applyFont="1" applyFill="1" applyBorder="1" applyAlignment="1" applyProtection="1">
      <alignment horizontal="right" vertical="center"/>
      <protection locked="0"/>
    </xf>
    <xf numFmtId="56" fontId="10" fillId="0" borderId="63" xfId="0" applyNumberFormat="1" applyFont="1" applyBorder="1" applyAlignment="1">
      <alignment horizontal="center" vertical="center"/>
    </xf>
    <xf numFmtId="56" fontId="10" fillId="0" borderId="64" xfId="0" applyNumberFormat="1" applyFont="1" applyBorder="1" applyAlignment="1">
      <alignment horizontal="center" vertical="center"/>
    </xf>
    <xf numFmtId="38" fontId="12" fillId="0" borderId="65" xfId="1" applyFont="1" applyFill="1" applyBorder="1" applyAlignment="1" applyProtection="1">
      <alignment horizontal="right" vertical="center"/>
    </xf>
    <xf numFmtId="38" fontId="12" fillId="0" borderId="64" xfId="1" applyFont="1" applyFill="1" applyBorder="1" applyAlignment="1" applyProtection="1">
      <alignment horizontal="right" vertical="center"/>
    </xf>
    <xf numFmtId="38" fontId="12" fillId="0" borderId="66" xfId="1" applyFont="1" applyFill="1" applyBorder="1" applyAlignment="1" applyProtection="1">
      <alignment horizontal="right" vertical="center"/>
    </xf>
    <xf numFmtId="9" fontId="2" fillId="0" borderId="67" xfId="2" applyFont="1" applyFill="1" applyBorder="1" applyAlignment="1" applyProtection="1">
      <alignment horizontal="center" vertical="center"/>
    </xf>
    <xf numFmtId="38" fontId="2" fillId="0" borderId="65" xfId="0" applyNumberFormat="1" applyFont="1" applyBorder="1" applyAlignment="1">
      <alignment horizontal="right" vertical="center"/>
    </xf>
    <xf numFmtId="38" fontId="2" fillId="0" borderId="64" xfId="0" applyNumberFormat="1" applyFont="1" applyBorder="1" applyAlignment="1">
      <alignment horizontal="right" vertical="center"/>
    </xf>
    <xf numFmtId="38" fontId="2" fillId="0" borderId="66" xfId="0" applyNumberFormat="1" applyFont="1" applyBorder="1" applyAlignment="1">
      <alignment horizontal="right" vertical="center"/>
    </xf>
    <xf numFmtId="0" fontId="7" fillId="0" borderId="0" xfId="0" applyFont="1">
      <alignment vertical="center"/>
    </xf>
  </cellXfs>
  <cellStyles count="5">
    <cellStyle name="パーセント" xfId="2" builtinId="5"/>
    <cellStyle name="パーセント 2" xfId="4" xr:uid="{72149D67-238B-49ED-95DD-23A3B454F95B}"/>
    <cellStyle name="桁区切り" xfId="1" builtinId="6"/>
    <cellStyle name="桁区切り 2" xfId="3" xr:uid="{EA3E814F-96AF-4275-98B1-1655BB5E6F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3D0A-403A-4C39-9166-CDB0D302024A}">
  <sheetPr>
    <tabColor rgb="FFFFC000"/>
  </sheetPr>
  <dimension ref="A1:S35"/>
  <sheetViews>
    <sheetView showZeros="0" zoomScaleNormal="100" workbookViewId="0">
      <selection activeCell="O23" sqref="O23:S23"/>
    </sheetView>
  </sheetViews>
  <sheetFormatPr defaultRowHeight="18.75" x14ac:dyDescent="0.4"/>
  <cols>
    <col min="1" max="1" width="5.125" style="2" customWidth="1"/>
    <col min="2" max="7" width="4.625" style="2" customWidth="1"/>
    <col min="8" max="9" width="3.75" style="2" customWidth="1"/>
    <col min="10" max="12" width="4.625" style="2" customWidth="1"/>
    <col min="13" max="14" width="3.875" style="2" customWidth="1"/>
    <col min="15" max="16" width="6.125" style="2" customWidth="1"/>
    <col min="17" max="19" width="4.625" style="2" customWidth="1"/>
    <col min="20" max="16384" width="9" style="2"/>
  </cols>
  <sheetData>
    <row r="1" spans="1:19" ht="30" customHeight="1" thickBot="1" x14ac:dyDescent="0.45">
      <c r="A1" s="3"/>
      <c r="B1" s="10" t="s">
        <v>34</v>
      </c>
      <c r="C1" s="7"/>
      <c r="D1" s="7"/>
      <c r="E1" s="7"/>
      <c r="F1" s="7"/>
      <c r="G1" s="9"/>
      <c r="H1" s="12"/>
      <c r="I1" s="11" t="s">
        <v>33</v>
      </c>
      <c r="J1" s="12"/>
      <c r="K1" s="12"/>
      <c r="L1" s="12"/>
      <c r="M1" s="9"/>
      <c r="N1" s="9"/>
      <c r="O1" s="38">
        <v>45230</v>
      </c>
      <c r="P1" s="38"/>
      <c r="Q1" s="38"/>
      <c r="R1" s="38"/>
      <c r="S1" s="9"/>
    </row>
    <row r="2" spans="1:19" ht="19.5" customHeight="1" thickTop="1" x14ac:dyDescent="0.4">
      <c r="B2" s="135" t="s">
        <v>16</v>
      </c>
      <c r="C2" s="135"/>
      <c r="D2" s="135"/>
      <c r="E2" s="135"/>
      <c r="F2" s="135"/>
    </row>
    <row r="3" spans="1:19" ht="19.5" customHeight="1" x14ac:dyDescent="0.4">
      <c r="A3" s="3"/>
      <c r="B3" s="2" t="s">
        <v>23</v>
      </c>
      <c r="C3" s="3"/>
      <c r="D3" s="3"/>
      <c r="E3" s="3"/>
    </row>
    <row r="4" spans="1:19" ht="19.5" customHeight="1" x14ac:dyDescent="0.4">
      <c r="A4" s="3"/>
      <c r="B4" s="47" t="s">
        <v>41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136"/>
    </row>
    <row r="5" spans="1:19" ht="19.5" customHeight="1" x14ac:dyDescent="0.4">
      <c r="A5" s="3"/>
      <c r="B5" s="137" t="s">
        <v>17</v>
      </c>
      <c r="C5" s="138"/>
      <c r="D5" s="139"/>
      <c r="E5" s="140" t="s">
        <v>46</v>
      </c>
      <c r="F5" s="141"/>
      <c r="G5" s="142"/>
      <c r="H5" s="142"/>
      <c r="I5" s="142"/>
      <c r="J5" s="142"/>
      <c r="K5" s="142"/>
      <c r="L5" s="143"/>
      <c r="M5" s="41" t="s">
        <v>48</v>
      </c>
      <c r="N5" s="98"/>
      <c r="O5" s="42"/>
      <c r="P5" s="144"/>
      <c r="Q5" s="145"/>
      <c r="R5" s="145"/>
      <c r="S5" s="146"/>
    </row>
    <row r="6" spans="1:19" ht="19.5" customHeight="1" x14ac:dyDescent="0.4">
      <c r="B6" s="97" t="s">
        <v>0</v>
      </c>
      <c r="C6" s="98"/>
      <c r="D6" s="42"/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25"/>
      <c r="R6" s="25"/>
      <c r="S6" s="26"/>
    </row>
    <row r="7" spans="1:19" ht="19.5" customHeight="1" x14ac:dyDescent="0.4">
      <c r="B7" s="97" t="s">
        <v>1</v>
      </c>
      <c r="C7" s="98"/>
      <c r="D7" s="4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 t="s">
        <v>10</v>
      </c>
      <c r="R7" s="166"/>
      <c r="S7" s="27"/>
    </row>
    <row r="8" spans="1:19" ht="19.5" customHeight="1" x14ac:dyDescent="0.4">
      <c r="B8" s="97" t="s">
        <v>2</v>
      </c>
      <c r="C8" s="98"/>
      <c r="D8" s="4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6"/>
      <c r="R8" s="166"/>
      <c r="S8" s="27"/>
    </row>
    <row r="9" spans="1:19" ht="19.5" customHeight="1" x14ac:dyDescent="0.4">
      <c r="B9" s="97" t="s">
        <v>3</v>
      </c>
      <c r="C9" s="98"/>
      <c r="D9" s="42"/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29"/>
      <c r="R9" s="29"/>
      <c r="S9" s="28"/>
    </row>
    <row r="10" spans="1:19" ht="19.5" customHeight="1" x14ac:dyDescent="0.4">
      <c r="B10" s="152" t="s">
        <v>42</v>
      </c>
      <c r="C10" s="153"/>
      <c r="D10" s="154"/>
      <c r="E10" s="155"/>
      <c r="F10" s="156"/>
      <c r="G10" s="156"/>
      <c r="H10" s="157"/>
      <c r="I10" s="158"/>
      <c r="J10" s="153"/>
      <c r="K10" s="153"/>
      <c r="L10" s="153"/>
      <c r="M10" s="153"/>
      <c r="N10" s="153"/>
      <c r="O10" s="153"/>
      <c r="P10" s="153"/>
      <c r="Q10" s="153"/>
      <c r="R10" s="153"/>
      <c r="S10" s="159"/>
    </row>
    <row r="11" spans="1:19" ht="17.25" customHeight="1" x14ac:dyDescent="0.4"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</row>
    <row r="12" spans="1:19" ht="20.25" customHeight="1" x14ac:dyDescent="0.4">
      <c r="B12" s="167" t="s">
        <v>12</v>
      </c>
      <c r="C12" s="168"/>
      <c r="D12" s="168"/>
      <c r="E12" s="120"/>
      <c r="F12" s="121"/>
      <c r="G12" s="121"/>
      <c r="H12" s="121"/>
      <c r="I12" s="121"/>
      <c r="J12" s="121"/>
      <c r="K12" s="121"/>
      <c r="L12" s="121"/>
      <c r="M12" s="121"/>
      <c r="N12" s="122"/>
      <c r="O12" s="77" t="s">
        <v>47</v>
      </c>
      <c r="P12" s="123"/>
      <c r="Q12" s="124"/>
      <c r="R12" s="125"/>
      <c r="S12" s="126"/>
    </row>
    <row r="13" spans="1:19" ht="20.25" customHeight="1" x14ac:dyDescent="0.4">
      <c r="B13" s="127" t="s">
        <v>5</v>
      </c>
      <c r="C13" s="128"/>
      <c r="D13" s="128"/>
      <c r="E13" s="129"/>
      <c r="F13" s="130"/>
      <c r="G13" s="131"/>
      <c r="H13" s="132" t="s">
        <v>49</v>
      </c>
      <c r="I13" s="133"/>
      <c r="J13" s="133"/>
      <c r="K13" s="133"/>
      <c r="L13" s="129"/>
      <c r="M13" s="130"/>
      <c r="N13" s="131"/>
      <c r="O13" s="132" t="s">
        <v>52</v>
      </c>
      <c r="P13" s="134"/>
      <c r="Q13" s="129"/>
      <c r="R13" s="130"/>
      <c r="S13" s="34" t="s">
        <v>54</v>
      </c>
    </row>
    <row r="14" spans="1:19" ht="20.25" customHeight="1" x14ac:dyDescent="0.4">
      <c r="B14" s="115"/>
      <c r="C14" s="116"/>
      <c r="D14" s="116"/>
      <c r="E14" s="116"/>
      <c r="F14" s="116"/>
      <c r="G14" s="117"/>
      <c r="H14" s="118" t="s">
        <v>43</v>
      </c>
      <c r="I14" s="118"/>
      <c r="J14" s="118"/>
      <c r="K14" s="118"/>
      <c r="L14" s="118" t="s">
        <v>26</v>
      </c>
      <c r="M14" s="118"/>
      <c r="N14" s="118"/>
      <c r="O14" s="118" t="s">
        <v>22</v>
      </c>
      <c r="P14" s="118"/>
      <c r="Q14" s="118"/>
      <c r="R14" s="118"/>
      <c r="S14" s="119"/>
    </row>
    <row r="15" spans="1:19" ht="20.25" customHeight="1" x14ac:dyDescent="0.4">
      <c r="B15" s="105" t="s">
        <v>19</v>
      </c>
      <c r="C15" s="106"/>
      <c r="D15" s="106"/>
      <c r="E15" s="106"/>
      <c r="F15" s="106"/>
      <c r="G15" s="106"/>
      <c r="H15" s="107"/>
      <c r="I15" s="107"/>
      <c r="J15" s="107"/>
      <c r="K15" s="107"/>
      <c r="L15" s="107">
        <f>ROUNDDOWN(H15*10%,0)</f>
        <v>0</v>
      </c>
      <c r="M15" s="107"/>
      <c r="N15" s="107"/>
      <c r="O15" s="108">
        <f>H15+L15</f>
        <v>0</v>
      </c>
      <c r="P15" s="108"/>
      <c r="Q15" s="108"/>
      <c r="R15" s="108"/>
      <c r="S15" s="109"/>
    </row>
    <row r="16" spans="1:19" ht="20.25" customHeight="1" x14ac:dyDescent="0.4">
      <c r="B16" s="105" t="s">
        <v>25</v>
      </c>
      <c r="C16" s="106"/>
      <c r="D16" s="106"/>
      <c r="E16" s="106"/>
      <c r="F16" s="106"/>
      <c r="G16" s="106"/>
      <c r="H16" s="107"/>
      <c r="I16" s="107"/>
      <c r="J16" s="107"/>
      <c r="K16" s="107"/>
      <c r="L16" s="107">
        <f>ROUNDDOWN(H16*10%,0)</f>
        <v>0</v>
      </c>
      <c r="M16" s="107"/>
      <c r="N16" s="107"/>
      <c r="O16" s="108">
        <f>H16+L16</f>
        <v>0</v>
      </c>
      <c r="P16" s="108"/>
      <c r="Q16" s="108"/>
      <c r="R16" s="108"/>
      <c r="S16" s="109"/>
    </row>
    <row r="17" spans="2:19" ht="20.25" customHeight="1" thickBot="1" x14ac:dyDescent="0.45">
      <c r="B17" s="110" t="s">
        <v>20</v>
      </c>
      <c r="C17" s="111"/>
      <c r="D17" s="111"/>
      <c r="E17" s="111"/>
      <c r="F17" s="111"/>
      <c r="G17" s="111"/>
      <c r="H17" s="112">
        <f>L26</f>
        <v>0</v>
      </c>
      <c r="I17" s="112"/>
      <c r="J17" s="112"/>
      <c r="K17" s="112"/>
      <c r="L17" s="107">
        <f>ROUNDDOWN(H17*10%,0)</f>
        <v>0</v>
      </c>
      <c r="M17" s="107"/>
      <c r="N17" s="107"/>
      <c r="O17" s="113">
        <f>H17+L17</f>
        <v>0</v>
      </c>
      <c r="P17" s="113"/>
      <c r="Q17" s="113"/>
      <c r="R17" s="113"/>
      <c r="S17" s="114"/>
    </row>
    <row r="18" spans="2:19" ht="22.5" customHeight="1" thickTop="1" thickBot="1" x14ac:dyDescent="0.45">
      <c r="B18" s="99" t="s">
        <v>24</v>
      </c>
      <c r="C18" s="100"/>
      <c r="D18" s="100"/>
      <c r="E18" s="100"/>
      <c r="F18" s="100"/>
      <c r="G18" s="100"/>
      <c r="H18" s="101">
        <f>H17-H16</f>
        <v>0</v>
      </c>
      <c r="I18" s="101"/>
      <c r="J18" s="101"/>
      <c r="K18" s="101"/>
      <c r="L18" s="101">
        <f>L17-L16</f>
        <v>0</v>
      </c>
      <c r="M18" s="101"/>
      <c r="N18" s="101"/>
      <c r="O18" s="101">
        <f>O17-O16</f>
        <v>0</v>
      </c>
      <c r="P18" s="101"/>
      <c r="Q18" s="101"/>
      <c r="R18" s="101"/>
      <c r="S18" s="102"/>
    </row>
    <row r="19" spans="2:19" ht="20.25" customHeight="1" thickTop="1" x14ac:dyDescent="0.4">
      <c r="B19" s="147" t="s">
        <v>21</v>
      </c>
      <c r="C19" s="148"/>
      <c r="D19" s="148"/>
      <c r="E19" s="148"/>
      <c r="F19" s="148"/>
      <c r="G19" s="148"/>
      <c r="H19" s="149">
        <f>H15-H17</f>
        <v>0</v>
      </c>
      <c r="I19" s="149"/>
      <c r="J19" s="149"/>
      <c r="K19" s="149"/>
      <c r="L19" s="103">
        <f>L15-L17</f>
        <v>0</v>
      </c>
      <c r="M19" s="103"/>
      <c r="N19" s="103"/>
      <c r="O19" s="103">
        <f>O15-O17</f>
        <v>0</v>
      </c>
      <c r="P19" s="103"/>
      <c r="Q19" s="103"/>
      <c r="R19" s="103"/>
      <c r="S19" s="104"/>
    </row>
    <row r="20" spans="2:19" ht="17.25" customHeight="1" x14ac:dyDescent="0.4"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 ht="20.25" customHeight="1" x14ac:dyDescent="0.4">
      <c r="B21" s="47" t="s">
        <v>31</v>
      </c>
      <c r="C21" s="48"/>
      <c r="D21" s="48"/>
      <c r="E21" s="48"/>
      <c r="F21" s="48"/>
      <c r="G21" s="48"/>
      <c r="H21" s="48"/>
      <c r="I21" s="49"/>
      <c r="J21" s="87" t="s">
        <v>27</v>
      </c>
      <c r="K21" s="87"/>
      <c r="L21" s="89" t="s">
        <v>57</v>
      </c>
      <c r="M21" s="89"/>
      <c r="N21" s="89"/>
      <c r="O21" s="91" t="s">
        <v>50</v>
      </c>
      <c r="P21" s="92"/>
      <c r="Q21" s="92"/>
      <c r="R21" s="92"/>
      <c r="S21" s="93"/>
    </row>
    <row r="22" spans="2:19" ht="17.25" customHeight="1" x14ac:dyDescent="0.4">
      <c r="B22" s="97" t="s">
        <v>11</v>
      </c>
      <c r="C22" s="98"/>
      <c r="D22" s="98"/>
      <c r="E22" s="42"/>
      <c r="F22" s="41" t="s">
        <v>62</v>
      </c>
      <c r="G22" s="98"/>
      <c r="H22" s="98"/>
      <c r="I22" s="42"/>
      <c r="J22" s="88"/>
      <c r="K22" s="88"/>
      <c r="L22" s="90"/>
      <c r="M22" s="90"/>
      <c r="N22" s="90"/>
      <c r="O22" s="94"/>
      <c r="P22" s="95"/>
      <c r="Q22" s="95"/>
      <c r="R22" s="95"/>
      <c r="S22" s="96"/>
    </row>
    <row r="23" spans="2:19" ht="20.25" customHeight="1" x14ac:dyDescent="0.4">
      <c r="B23" s="51"/>
      <c r="C23" s="52"/>
      <c r="D23" s="52"/>
      <c r="E23" s="52"/>
      <c r="F23" s="53"/>
      <c r="G23" s="54"/>
      <c r="H23" s="54"/>
      <c r="I23" s="55"/>
      <c r="J23" s="56"/>
      <c r="K23" s="57"/>
      <c r="L23" s="58"/>
      <c r="M23" s="58"/>
      <c r="N23" s="58"/>
      <c r="O23" s="59"/>
      <c r="P23" s="60"/>
      <c r="Q23" s="60"/>
      <c r="R23" s="60"/>
      <c r="S23" s="61"/>
    </row>
    <row r="24" spans="2:19" ht="20.25" customHeight="1" x14ac:dyDescent="0.4">
      <c r="B24" s="62"/>
      <c r="C24" s="63"/>
      <c r="D24" s="63"/>
      <c r="E24" s="64"/>
      <c r="F24" s="53"/>
      <c r="G24" s="54"/>
      <c r="H24" s="54"/>
      <c r="I24" s="55"/>
      <c r="J24" s="56"/>
      <c r="K24" s="57"/>
      <c r="L24" s="58"/>
      <c r="M24" s="58"/>
      <c r="N24" s="58"/>
      <c r="O24" s="59"/>
      <c r="P24" s="60"/>
      <c r="Q24" s="60"/>
      <c r="R24" s="60"/>
      <c r="S24" s="61"/>
    </row>
    <row r="25" spans="2:19" ht="20.25" customHeight="1" x14ac:dyDescent="0.4">
      <c r="B25" s="65"/>
      <c r="C25" s="66"/>
      <c r="D25" s="66"/>
      <c r="E25" s="67"/>
      <c r="F25" s="68"/>
      <c r="G25" s="69"/>
      <c r="H25" s="69"/>
      <c r="I25" s="70"/>
      <c r="J25" s="71">
        <v>0</v>
      </c>
      <c r="K25" s="72"/>
      <c r="L25" s="58"/>
      <c r="M25" s="58"/>
      <c r="N25" s="58"/>
      <c r="O25" s="73"/>
      <c r="P25" s="74"/>
      <c r="Q25" s="74"/>
      <c r="R25" s="74"/>
      <c r="S25" s="75"/>
    </row>
    <row r="26" spans="2:19" ht="20.25" customHeight="1" x14ac:dyDescent="0.4">
      <c r="B26" s="76" t="s">
        <v>63</v>
      </c>
      <c r="C26" s="77"/>
      <c r="D26" s="77"/>
      <c r="E26" s="77"/>
      <c r="F26" s="77"/>
      <c r="G26" s="77"/>
      <c r="H26" s="77"/>
      <c r="I26" s="77"/>
      <c r="J26" s="77"/>
      <c r="K26" s="77"/>
      <c r="L26" s="78">
        <f>SUM(L23:N25)</f>
        <v>0</v>
      </c>
      <c r="M26" s="79"/>
      <c r="N26" s="79"/>
      <c r="O26" s="80" t="s">
        <v>64</v>
      </c>
      <c r="P26" s="81"/>
      <c r="Q26" s="81"/>
      <c r="R26" s="81"/>
      <c r="S26" s="82"/>
    </row>
    <row r="27" spans="2:19" ht="20.25" customHeight="1" x14ac:dyDescent="0.4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M27" s="18"/>
      <c r="N27" s="18"/>
      <c r="O27" s="23"/>
      <c r="P27" s="23"/>
      <c r="Q27" s="23"/>
      <c r="R27" s="23"/>
      <c r="S27" s="23"/>
    </row>
    <row r="28" spans="2:19" ht="20.25" customHeight="1" x14ac:dyDescent="0.4">
      <c r="B28" s="2" t="s">
        <v>53</v>
      </c>
      <c r="C28" s="4"/>
      <c r="D28" s="4"/>
      <c r="E28" s="4"/>
      <c r="I28" s="2" t="s">
        <v>66</v>
      </c>
      <c r="O28" s="4"/>
      <c r="P28" s="5"/>
      <c r="S28" s="4"/>
    </row>
    <row r="29" spans="2:19" ht="20.25" customHeight="1" x14ac:dyDescent="0.4">
      <c r="B29" s="83"/>
      <c r="C29" s="84"/>
      <c r="D29" s="84"/>
      <c r="E29" s="84"/>
      <c r="F29" s="85"/>
      <c r="I29" s="16" t="s">
        <v>44</v>
      </c>
      <c r="J29" s="16"/>
      <c r="K29" s="16" t="s">
        <v>30</v>
      </c>
      <c r="L29" s="16"/>
      <c r="M29" s="16"/>
      <c r="N29" s="16"/>
      <c r="O29" s="86"/>
      <c r="P29" s="86"/>
      <c r="Q29" s="86"/>
      <c r="R29" s="86"/>
      <c r="S29" s="6" t="s">
        <v>10</v>
      </c>
    </row>
    <row r="30" spans="2:19" ht="25.5" customHeight="1" x14ac:dyDescent="0.4">
      <c r="B30" s="20"/>
      <c r="C30" s="20"/>
      <c r="D30" s="20"/>
      <c r="E30" s="4"/>
      <c r="F30" s="4"/>
      <c r="G30" s="4"/>
      <c r="H30" s="24"/>
      <c r="I30" s="24"/>
      <c r="J30" s="24"/>
      <c r="K30" s="24"/>
      <c r="L30" s="21"/>
      <c r="M30" s="21"/>
      <c r="N30" s="21"/>
      <c r="O30" s="22"/>
      <c r="P30" s="22"/>
      <c r="Q30" s="22"/>
      <c r="R30" s="22"/>
      <c r="S30" s="22"/>
    </row>
    <row r="31" spans="2:19" ht="20.25" customHeight="1" x14ac:dyDescent="0.4">
      <c r="B31" s="50" t="s">
        <v>28</v>
      </c>
      <c r="C31" s="40" t="s">
        <v>9</v>
      </c>
      <c r="D31" s="40"/>
      <c r="E31" s="40"/>
      <c r="F31" s="40"/>
      <c r="G31" s="40" t="s">
        <v>14</v>
      </c>
      <c r="H31" s="40"/>
      <c r="I31" s="39" t="s">
        <v>15</v>
      </c>
      <c r="J31" s="39"/>
      <c r="K31" s="39"/>
      <c r="L31" s="39"/>
      <c r="M31" s="39" t="s">
        <v>13</v>
      </c>
      <c r="N31" s="39"/>
      <c r="O31" s="39"/>
      <c r="P31" s="39"/>
      <c r="Q31" s="44" t="s">
        <v>50</v>
      </c>
      <c r="R31" s="44"/>
      <c r="S31" s="44"/>
    </row>
    <row r="32" spans="2:19" ht="20.25" customHeight="1" x14ac:dyDescent="0.4">
      <c r="B32" s="50"/>
      <c r="C32" s="40" t="s">
        <v>4</v>
      </c>
      <c r="D32" s="40"/>
      <c r="E32" s="40"/>
      <c r="F32" s="40"/>
      <c r="G32" s="45">
        <v>0.1</v>
      </c>
      <c r="H32" s="46"/>
      <c r="I32" s="43"/>
      <c r="J32" s="43"/>
      <c r="K32" s="43"/>
      <c r="L32" s="43"/>
      <c r="M32" s="40"/>
      <c r="N32" s="40"/>
      <c r="O32" s="40"/>
      <c r="P32" s="40"/>
      <c r="Q32" s="44"/>
      <c r="R32" s="44"/>
      <c r="S32" s="44"/>
    </row>
    <row r="33" spans="2:19" ht="20.25" customHeight="1" x14ac:dyDescent="0.4">
      <c r="B33" s="50"/>
      <c r="C33" s="40"/>
      <c r="D33" s="40"/>
      <c r="E33" s="40"/>
      <c r="F33" s="40"/>
      <c r="G33" s="45"/>
      <c r="H33" s="46"/>
      <c r="I33" s="43"/>
      <c r="J33" s="43"/>
      <c r="K33" s="43"/>
      <c r="L33" s="43"/>
      <c r="M33" s="40"/>
      <c r="N33" s="40"/>
      <c r="O33" s="40"/>
      <c r="P33" s="40"/>
      <c r="Q33" s="44"/>
      <c r="R33" s="44"/>
      <c r="S33" s="44"/>
    </row>
    <row r="34" spans="2:19" ht="20.25" customHeight="1" x14ac:dyDescent="0.4">
      <c r="B34" s="50"/>
      <c r="C34" s="40"/>
      <c r="D34" s="40"/>
      <c r="E34" s="40"/>
      <c r="F34" s="40"/>
      <c r="G34" s="45"/>
      <c r="H34" s="46"/>
      <c r="I34" s="43"/>
      <c r="J34" s="43"/>
      <c r="K34" s="43"/>
      <c r="L34" s="43"/>
      <c r="M34" s="40"/>
      <c r="N34" s="40"/>
      <c r="O34" s="40"/>
      <c r="P34" s="40"/>
      <c r="Q34" s="44"/>
      <c r="R34" s="44"/>
      <c r="S34" s="44"/>
    </row>
    <row r="35" spans="2:19" ht="20.25" customHeight="1" x14ac:dyDescent="0.4">
      <c r="B35" s="50"/>
      <c r="C35" s="40" t="s">
        <v>29</v>
      </c>
      <c r="D35" s="40"/>
      <c r="E35" s="40"/>
      <c r="F35" s="40"/>
      <c r="G35" s="41"/>
      <c r="H35" s="42"/>
      <c r="I35" s="43">
        <f>SUM(I32:L34)</f>
        <v>0</v>
      </c>
      <c r="J35" s="43"/>
      <c r="K35" s="43"/>
      <c r="L35" s="43"/>
      <c r="M35" s="40"/>
      <c r="N35" s="40"/>
      <c r="O35" s="40"/>
      <c r="P35" s="40"/>
      <c r="Q35" s="44"/>
      <c r="R35" s="44"/>
      <c r="S35" s="44"/>
    </row>
  </sheetData>
  <sheetProtection algorithmName="SHA-512" hashValue="sIFPhtwU1gUIu6FQwxdvgAX4YImdkfeG/uxAa4jGDyxuV86L8/OM3ZBuoD1tlXZdOvgeqkVb/aByA9NWzg8DnA==" saltValue="Op1E+Y5IO2k4qRy44FnT8w==" spinCount="100000" sheet="1" formatCells="0" formatColumns="0" formatRows="0" insertHyperlinks="0"/>
  <mergeCells count="107">
    <mergeCell ref="B2:F2"/>
    <mergeCell ref="B4:S4"/>
    <mergeCell ref="B5:D5"/>
    <mergeCell ref="E5:F5"/>
    <mergeCell ref="G5:L5"/>
    <mergeCell ref="M5:O5"/>
    <mergeCell ref="P5:S5"/>
    <mergeCell ref="B19:G19"/>
    <mergeCell ref="H19:K19"/>
    <mergeCell ref="L19:N19"/>
    <mergeCell ref="B9:D9"/>
    <mergeCell ref="E9:P9"/>
    <mergeCell ref="B10:D10"/>
    <mergeCell ref="E10:H10"/>
    <mergeCell ref="I10:S10"/>
    <mergeCell ref="B11:S11"/>
    <mergeCell ref="B6:D6"/>
    <mergeCell ref="E6:P6"/>
    <mergeCell ref="B7:D7"/>
    <mergeCell ref="E7:P7"/>
    <mergeCell ref="Q7:R8"/>
    <mergeCell ref="B8:D8"/>
    <mergeCell ref="E8:P8"/>
    <mergeCell ref="B12:D12"/>
    <mergeCell ref="E12:N12"/>
    <mergeCell ref="O12:P12"/>
    <mergeCell ref="Q12:S12"/>
    <mergeCell ref="B13:D13"/>
    <mergeCell ref="E13:G13"/>
    <mergeCell ref="H13:K13"/>
    <mergeCell ref="L13:N13"/>
    <mergeCell ref="O13:P13"/>
    <mergeCell ref="Q13:R13"/>
    <mergeCell ref="B16:G16"/>
    <mergeCell ref="H16:K16"/>
    <mergeCell ref="L16:N16"/>
    <mergeCell ref="O16:S16"/>
    <mergeCell ref="B17:G17"/>
    <mergeCell ref="H17:K17"/>
    <mergeCell ref="L17:N17"/>
    <mergeCell ref="O17:S17"/>
    <mergeCell ref="B14:G14"/>
    <mergeCell ref="H14:K14"/>
    <mergeCell ref="L14:N14"/>
    <mergeCell ref="O14:S14"/>
    <mergeCell ref="B15:G15"/>
    <mergeCell ref="H15:K15"/>
    <mergeCell ref="L15:N15"/>
    <mergeCell ref="O15:S15"/>
    <mergeCell ref="J21:K22"/>
    <mergeCell ref="L21:N22"/>
    <mergeCell ref="O21:S22"/>
    <mergeCell ref="B22:E22"/>
    <mergeCell ref="F22:I22"/>
    <mergeCell ref="B18:G18"/>
    <mergeCell ref="H18:K18"/>
    <mergeCell ref="L18:N18"/>
    <mergeCell ref="O18:S18"/>
    <mergeCell ref="O19:S19"/>
    <mergeCell ref="B31:B35"/>
    <mergeCell ref="C31:F31"/>
    <mergeCell ref="G31:H31"/>
    <mergeCell ref="I31:L31"/>
    <mergeCell ref="B23:E23"/>
    <mergeCell ref="F23:I23"/>
    <mergeCell ref="J23:K23"/>
    <mergeCell ref="L23:N23"/>
    <mergeCell ref="O23:S23"/>
    <mergeCell ref="B24:E24"/>
    <mergeCell ref="F24:I24"/>
    <mergeCell ref="J24:K24"/>
    <mergeCell ref="L24:N24"/>
    <mergeCell ref="O24:S24"/>
    <mergeCell ref="B25:E25"/>
    <mergeCell ref="F25:I25"/>
    <mergeCell ref="J25:K25"/>
    <mergeCell ref="L25:N25"/>
    <mergeCell ref="O25:S25"/>
    <mergeCell ref="B26:K26"/>
    <mergeCell ref="L26:N26"/>
    <mergeCell ref="O26:S26"/>
    <mergeCell ref="B29:F29"/>
    <mergeCell ref="O29:R29"/>
    <mergeCell ref="O1:R1"/>
    <mergeCell ref="M31:P31"/>
    <mergeCell ref="C35:F35"/>
    <mergeCell ref="G35:H35"/>
    <mergeCell ref="I35:L35"/>
    <mergeCell ref="M35:P35"/>
    <mergeCell ref="Q35:S35"/>
    <mergeCell ref="Q33:S33"/>
    <mergeCell ref="C34:F34"/>
    <mergeCell ref="G34:H34"/>
    <mergeCell ref="I34:L34"/>
    <mergeCell ref="M34:P34"/>
    <mergeCell ref="Q34:S34"/>
    <mergeCell ref="C33:F33"/>
    <mergeCell ref="G33:H33"/>
    <mergeCell ref="I33:L33"/>
    <mergeCell ref="M33:P33"/>
    <mergeCell ref="Q31:S31"/>
    <mergeCell ref="C32:F32"/>
    <mergeCell ref="G32:H32"/>
    <mergeCell ref="I32:L32"/>
    <mergeCell ref="M32:P32"/>
    <mergeCell ref="Q32:S32"/>
    <mergeCell ref="B21:I21"/>
  </mergeCells>
  <phoneticPr fontId="1"/>
  <pageMargins left="0.23622047244094491" right="0.23622047244094491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AA83-19E0-4020-91BB-DBEA0DDFFB30}">
  <sheetPr>
    <tabColor rgb="FF0070C0"/>
  </sheetPr>
  <dimension ref="A1:X37"/>
  <sheetViews>
    <sheetView showZeros="0" tabSelected="1" workbookViewId="0">
      <selection activeCell="O1" sqref="O1:S1"/>
    </sheetView>
  </sheetViews>
  <sheetFormatPr defaultRowHeight="18.75" x14ac:dyDescent="0.4"/>
  <cols>
    <col min="1" max="1" width="6.625" style="2" customWidth="1"/>
    <col min="2" max="3" width="2.875" style="2" customWidth="1"/>
    <col min="4" max="7" width="3.875" style="2" customWidth="1"/>
    <col min="8" max="9" width="4.25" style="2" customWidth="1"/>
    <col min="10" max="18" width="4.625" style="2" customWidth="1"/>
    <col min="19" max="19" width="5" style="2" customWidth="1"/>
    <col min="20" max="16384" width="9" style="2"/>
  </cols>
  <sheetData>
    <row r="1" spans="1:19" ht="30" customHeight="1" thickBot="1" x14ac:dyDescent="0.45">
      <c r="B1" s="10" t="s">
        <v>32</v>
      </c>
      <c r="C1" s="7"/>
      <c r="D1" s="7"/>
      <c r="E1" s="7"/>
      <c r="F1" s="7"/>
      <c r="G1" s="9"/>
      <c r="H1" s="8"/>
      <c r="I1" s="11" t="s">
        <v>33</v>
      </c>
      <c r="J1" s="8"/>
      <c r="K1" s="8"/>
      <c r="L1" s="8"/>
      <c r="M1" s="1"/>
      <c r="N1" s="9"/>
      <c r="O1" s="169">
        <v>45230</v>
      </c>
      <c r="P1" s="169"/>
      <c r="Q1" s="169"/>
      <c r="R1" s="169"/>
      <c r="S1" s="169"/>
    </row>
    <row r="2" spans="1:19" ht="20.100000000000001" customHeight="1" thickTop="1" x14ac:dyDescent="0.4">
      <c r="B2" s="2" t="s">
        <v>16</v>
      </c>
    </row>
    <row r="3" spans="1:19" ht="20.100000000000001" customHeight="1" x14ac:dyDescent="0.4">
      <c r="A3" s="3"/>
      <c r="B3" s="2" t="s">
        <v>23</v>
      </c>
      <c r="C3" s="3"/>
      <c r="D3" s="3"/>
      <c r="E3" s="3"/>
    </row>
    <row r="4" spans="1:19" ht="20.100000000000001" customHeight="1" x14ac:dyDescent="0.4">
      <c r="A4" s="3"/>
      <c r="B4" s="47" t="s">
        <v>41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136"/>
    </row>
    <row r="5" spans="1:19" ht="20.100000000000001" customHeight="1" x14ac:dyDescent="0.4">
      <c r="A5" s="3"/>
      <c r="B5" s="137" t="s">
        <v>17</v>
      </c>
      <c r="C5" s="138"/>
      <c r="D5" s="139"/>
      <c r="E5" s="140" t="s">
        <v>46</v>
      </c>
      <c r="F5" s="141"/>
      <c r="G5" s="142"/>
      <c r="H5" s="142"/>
      <c r="I5" s="142"/>
      <c r="J5" s="142"/>
      <c r="K5" s="142"/>
      <c r="L5" s="143"/>
      <c r="M5" s="41" t="s">
        <v>48</v>
      </c>
      <c r="N5" s="98"/>
      <c r="O5" s="42"/>
      <c r="P5" s="144"/>
      <c r="Q5" s="145"/>
      <c r="R5" s="145"/>
      <c r="S5" s="146"/>
    </row>
    <row r="6" spans="1:19" ht="20.100000000000001" customHeight="1" x14ac:dyDescent="0.4">
      <c r="B6" s="97" t="s">
        <v>0</v>
      </c>
      <c r="C6" s="98"/>
      <c r="D6" s="42"/>
      <c r="E6" s="175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25"/>
      <c r="R6" s="25"/>
      <c r="S6" s="26"/>
    </row>
    <row r="7" spans="1:19" ht="20.100000000000001" customHeight="1" x14ac:dyDescent="0.4">
      <c r="B7" s="97" t="s">
        <v>1</v>
      </c>
      <c r="C7" s="98"/>
      <c r="D7" s="4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5" t="s">
        <v>10</v>
      </c>
      <c r="R7" s="166"/>
      <c r="S7" s="27"/>
    </row>
    <row r="8" spans="1:19" ht="20.100000000000001" customHeight="1" x14ac:dyDescent="0.4">
      <c r="B8" s="97" t="s">
        <v>68</v>
      </c>
      <c r="C8" s="98"/>
      <c r="D8" s="4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6"/>
      <c r="R8" s="166"/>
      <c r="S8" s="27"/>
    </row>
    <row r="9" spans="1:19" ht="20.100000000000001" customHeight="1" x14ac:dyDescent="0.4">
      <c r="B9" s="97" t="s">
        <v>3</v>
      </c>
      <c r="C9" s="98"/>
      <c r="D9" s="42"/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29"/>
      <c r="R9" s="29"/>
      <c r="S9" s="28"/>
    </row>
    <row r="10" spans="1:19" ht="20.100000000000001" customHeight="1" x14ac:dyDescent="0.4">
      <c r="B10" s="152" t="s">
        <v>42</v>
      </c>
      <c r="C10" s="153"/>
      <c r="D10" s="154"/>
      <c r="E10" s="155"/>
      <c r="F10" s="156"/>
      <c r="G10" s="156"/>
      <c r="H10" s="157"/>
      <c r="I10" s="158"/>
      <c r="J10" s="153"/>
      <c r="K10" s="153"/>
      <c r="L10" s="153"/>
      <c r="M10" s="153"/>
      <c r="N10" s="153"/>
      <c r="O10" s="153"/>
      <c r="P10" s="153"/>
      <c r="Q10" s="153"/>
      <c r="R10" s="153"/>
      <c r="S10" s="159"/>
    </row>
    <row r="11" spans="1:19" ht="20.100000000000001" customHeight="1" x14ac:dyDescent="0.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9" ht="20.100000000000001" customHeight="1" x14ac:dyDescent="0.4">
      <c r="B12" s="180" t="s">
        <v>12</v>
      </c>
      <c r="C12" s="181"/>
      <c r="D12" s="181"/>
      <c r="E12" s="170"/>
      <c r="F12" s="171"/>
      <c r="G12" s="171"/>
      <c r="H12" s="171"/>
      <c r="I12" s="171"/>
      <c r="J12" s="171"/>
      <c r="K12" s="171"/>
      <c r="L12" s="171"/>
      <c r="M12" s="171"/>
      <c r="N12" s="179"/>
      <c r="O12" s="177" t="s">
        <v>47</v>
      </c>
      <c r="P12" s="178"/>
      <c r="Q12" s="170"/>
      <c r="R12" s="171"/>
      <c r="S12" s="172"/>
    </row>
    <row r="13" spans="1:19" ht="20.100000000000001" customHeight="1" x14ac:dyDescent="0.4">
      <c r="B13" s="182" t="s">
        <v>40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4"/>
    </row>
    <row r="14" spans="1:19" ht="20.100000000000001" customHeight="1" x14ac:dyDescent="0.4">
      <c r="B14" s="115" t="s">
        <v>56</v>
      </c>
      <c r="C14" s="117"/>
      <c r="D14" s="173" t="s">
        <v>11</v>
      </c>
      <c r="E14" s="116"/>
      <c r="F14" s="116"/>
      <c r="G14" s="116"/>
      <c r="H14" s="116"/>
      <c r="I14" s="117"/>
      <c r="J14" s="173" t="s">
        <v>7</v>
      </c>
      <c r="K14" s="117"/>
      <c r="L14" s="173" t="s">
        <v>6</v>
      </c>
      <c r="M14" s="116"/>
      <c r="N14" s="173" t="s">
        <v>8</v>
      </c>
      <c r="O14" s="116"/>
      <c r="P14" s="173" t="s">
        <v>18</v>
      </c>
      <c r="Q14" s="116"/>
      <c r="R14" s="117"/>
      <c r="S14" s="19" t="s">
        <v>14</v>
      </c>
    </row>
    <row r="15" spans="1:19" ht="20.100000000000001" customHeight="1" x14ac:dyDescent="0.4">
      <c r="B15" s="206"/>
      <c r="C15" s="207"/>
      <c r="D15" s="144"/>
      <c r="E15" s="145"/>
      <c r="F15" s="145"/>
      <c r="G15" s="145"/>
      <c r="H15" s="145"/>
      <c r="I15" s="188"/>
      <c r="J15" s="193"/>
      <c r="K15" s="194"/>
      <c r="L15" s="229"/>
      <c r="M15" s="230"/>
      <c r="N15" s="186"/>
      <c r="O15" s="187"/>
      <c r="P15" s="186">
        <f>J15*N15</f>
        <v>0</v>
      </c>
      <c r="Q15" s="237"/>
      <c r="R15" s="187"/>
      <c r="S15" s="33" t="s">
        <v>55</v>
      </c>
    </row>
    <row r="16" spans="1:19" ht="20.100000000000001" customHeight="1" x14ac:dyDescent="0.4">
      <c r="B16" s="206"/>
      <c r="C16" s="207"/>
      <c r="D16" s="144"/>
      <c r="E16" s="145"/>
      <c r="F16" s="145"/>
      <c r="G16" s="145"/>
      <c r="H16" s="145"/>
      <c r="I16" s="188"/>
      <c r="J16" s="193"/>
      <c r="K16" s="194"/>
      <c r="L16" s="229"/>
      <c r="M16" s="230"/>
      <c r="N16" s="186"/>
      <c r="O16" s="187"/>
      <c r="P16" s="186">
        <f t="shared" ref="P16:P22" si="0">J16*N16</f>
        <v>0</v>
      </c>
      <c r="Q16" s="237"/>
      <c r="R16" s="187"/>
      <c r="S16" s="33" t="s">
        <v>55</v>
      </c>
    </row>
    <row r="17" spans="2:24" ht="20.100000000000001" customHeight="1" x14ac:dyDescent="0.4">
      <c r="B17" s="206"/>
      <c r="C17" s="207"/>
      <c r="D17" s="144"/>
      <c r="E17" s="145"/>
      <c r="F17" s="145"/>
      <c r="G17" s="145"/>
      <c r="H17" s="145"/>
      <c r="I17" s="188"/>
      <c r="J17" s="193"/>
      <c r="K17" s="194"/>
      <c r="L17" s="229"/>
      <c r="M17" s="230"/>
      <c r="N17" s="186"/>
      <c r="O17" s="187"/>
      <c r="P17" s="186">
        <f t="shared" si="0"/>
        <v>0</v>
      </c>
      <c r="Q17" s="237"/>
      <c r="R17" s="187"/>
      <c r="S17" s="33" t="s">
        <v>55</v>
      </c>
    </row>
    <row r="18" spans="2:24" ht="20.100000000000001" customHeight="1" x14ac:dyDescent="0.4">
      <c r="B18" s="206"/>
      <c r="C18" s="207"/>
      <c r="D18" s="144"/>
      <c r="E18" s="145"/>
      <c r="F18" s="145"/>
      <c r="G18" s="145"/>
      <c r="H18" s="145"/>
      <c r="I18" s="188"/>
      <c r="J18" s="193"/>
      <c r="K18" s="194"/>
      <c r="L18" s="229"/>
      <c r="M18" s="230"/>
      <c r="N18" s="186"/>
      <c r="O18" s="187"/>
      <c r="P18" s="186">
        <f t="shared" si="0"/>
        <v>0</v>
      </c>
      <c r="Q18" s="237"/>
      <c r="R18" s="187"/>
      <c r="S18" s="33" t="s">
        <v>55</v>
      </c>
    </row>
    <row r="19" spans="2:24" ht="20.100000000000001" customHeight="1" x14ac:dyDescent="0.4">
      <c r="B19" s="206"/>
      <c r="C19" s="207"/>
      <c r="D19" s="144"/>
      <c r="E19" s="145"/>
      <c r="F19" s="145"/>
      <c r="G19" s="145"/>
      <c r="H19" s="145"/>
      <c r="I19" s="188"/>
      <c r="J19" s="193"/>
      <c r="K19" s="194"/>
      <c r="L19" s="229"/>
      <c r="M19" s="230"/>
      <c r="N19" s="186"/>
      <c r="O19" s="187"/>
      <c r="P19" s="186">
        <f t="shared" si="0"/>
        <v>0</v>
      </c>
      <c r="Q19" s="237"/>
      <c r="R19" s="187"/>
      <c r="S19" s="33" t="s">
        <v>55</v>
      </c>
    </row>
    <row r="20" spans="2:24" ht="20.100000000000001" customHeight="1" x14ac:dyDescent="0.4">
      <c r="B20" s="206"/>
      <c r="C20" s="207"/>
      <c r="D20" s="144"/>
      <c r="E20" s="145"/>
      <c r="F20" s="145"/>
      <c r="G20" s="145"/>
      <c r="H20" s="145"/>
      <c r="I20" s="188"/>
      <c r="J20" s="193"/>
      <c r="K20" s="194"/>
      <c r="L20" s="229"/>
      <c r="M20" s="230"/>
      <c r="N20" s="186"/>
      <c r="O20" s="187"/>
      <c r="P20" s="186">
        <f t="shared" si="0"/>
        <v>0</v>
      </c>
      <c r="Q20" s="237"/>
      <c r="R20" s="187"/>
      <c r="S20" s="33" t="s">
        <v>55</v>
      </c>
      <c r="T20" s="5"/>
    </row>
    <row r="21" spans="2:24" ht="20.100000000000001" customHeight="1" x14ac:dyDescent="0.4">
      <c r="B21" s="206"/>
      <c r="C21" s="207"/>
      <c r="D21" s="144"/>
      <c r="E21" s="145"/>
      <c r="F21" s="145"/>
      <c r="G21" s="145"/>
      <c r="H21" s="145"/>
      <c r="I21" s="188"/>
      <c r="J21" s="193"/>
      <c r="K21" s="194"/>
      <c r="L21" s="229"/>
      <c r="M21" s="230"/>
      <c r="N21" s="186"/>
      <c r="O21" s="187"/>
      <c r="P21" s="186">
        <f t="shared" si="0"/>
        <v>0</v>
      </c>
      <c r="Q21" s="237"/>
      <c r="R21" s="187"/>
      <c r="S21" s="33" t="s">
        <v>55</v>
      </c>
    </row>
    <row r="22" spans="2:24" ht="20.100000000000001" customHeight="1" x14ac:dyDescent="0.4">
      <c r="B22" s="231"/>
      <c r="C22" s="232"/>
      <c r="D22" s="175"/>
      <c r="E22" s="176"/>
      <c r="F22" s="176"/>
      <c r="G22" s="176"/>
      <c r="H22" s="176"/>
      <c r="I22" s="189"/>
      <c r="J22" s="195"/>
      <c r="K22" s="196"/>
      <c r="L22" s="233"/>
      <c r="M22" s="234"/>
      <c r="N22" s="235"/>
      <c r="O22" s="236"/>
      <c r="P22" s="186">
        <f t="shared" si="0"/>
        <v>0</v>
      </c>
      <c r="Q22" s="237"/>
      <c r="R22" s="187"/>
      <c r="S22" s="33" t="s">
        <v>55</v>
      </c>
    </row>
    <row r="23" spans="2:24" ht="20.100000000000001" customHeight="1" x14ac:dyDescent="0.4">
      <c r="B23" s="208"/>
      <c r="C23" s="209"/>
      <c r="D23" s="190"/>
      <c r="E23" s="191"/>
      <c r="F23" s="191"/>
      <c r="G23" s="191"/>
      <c r="H23" s="191"/>
      <c r="I23" s="192"/>
      <c r="J23" s="210" t="s">
        <v>58</v>
      </c>
      <c r="K23" s="211"/>
      <c r="L23" s="211"/>
      <c r="M23" s="210" t="s">
        <v>59</v>
      </c>
      <c r="N23" s="211"/>
      <c r="O23" s="212"/>
      <c r="P23" s="210" t="s">
        <v>60</v>
      </c>
      <c r="Q23" s="211"/>
      <c r="R23" s="212"/>
      <c r="S23" s="30"/>
    </row>
    <row r="24" spans="2:24" ht="20.100000000000001" customHeight="1" x14ac:dyDescent="0.4">
      <c r="B24" s="228" t="s">
        <v>51</v>
      </c>
      <c r="C24" s="118"/>
      <c r="D24" s="173" t="s">
        <v>36</v>
      </c>
      <c r="E24" s="116"/>
      <c r="F24" s="116"/>
      <c r="G24" s="116"/>
      <c r="H24" s="116"/>
      <c r="I24" s="117"/>
      <c r="J24" s="223">
        <f>SUMIF(S15:S22,10%,P15:R22)</f>
        <v>0</v>
      </c>
      <c r="K24" s="224"/>
      <c r="L24" s="225"/>
      <c r="M24" s="213">
        <f>ROUNDDOWN(J24*10%,0)</f>
        <v>0</v>
      </c>
      <c r="N24" s="214"/>
      <c r="O24" s="215"/>
      <c r="P24" s="216">
        <f>J24+M24</f>
        <v>0</v>
      </c>
      <c r="Q24" s="217"/>
      <c r="R24" s="218"/>
      <c r="S24" s="31"/>
      <c r="W24" s="247"/>
    </row>
    <row r="25" spans="2:24" ht="20.100000000000001" customHeight="1" x14ac:dyDescent="0.4">
      <c r="B25" s="222" t="s">
        <v>51</v>
      </c>
      <c r="C25" s="40"/>
      <c r="D25" s="41" t="s">
        <v>37</v>
      </c>
      <c r="E25" s="98"/>
      <c r="F25" s="98"/>
      <c r="G25" s="98"/>
      <c r="H25" s="98"/>
      <c r="I25" s="42"/>
      <c r="J25" s="219">
        <f>SUMIF(S15:S22,"※8％",P15:R22)</f>
        <v>0</v>
      </c>
      <c r="K25" s="220"/>
      <c r="L25" s="221"/>
      <c r="M25" s="213">
        <f>ROUNDDOWN(J25*8%,0)</f>
        <v>0</v>
      </c>
      <c r="N25" s="214"/>
      <c r="O25" s="215"/>
      <c r="P25" s="219">
        <f>J25+M25</f>
        <v>0</v>
      </c>
      <c r="Q25" s="220"/>
      <c r="R25" s="221"/>
      <c r="S25" s="32"/>
    </row>
    <row r="26" spans="2:24" ht="20.100000000000001" customHeight="1" thickBot="1" x14ac:dyDescent="0.45">
      <c r="B26" s="226" t="s">
        <v>51</v>
      </c>
      <c r="C26" s="227"/>
      <c r="D26" s="197" t="s">
        <v>35</v>
      </c>
      <c r="E26" s="198"/>
      <c r="F26" s="198"/>
      <c r="G26" s="198"/>
      <c r="H26" s="198"/>
      <c r="I26" s="199"/>
      <c r="J26" s="200">
        <f>SUMIF(S15:S22,"非",P15:R22)</f>
        <v>0</v>
      </c>
      <c r="K26" s="201"/>
      <c r="L26" s="202"/>
      <c r="M26" s="203"/>
      <c r="N26" s="204"/>
      <c r="O26" s="205"/>
      <c r="P26" s="200">
        <f>J26</f>
        <v>0</v>
      </c>
      <c r="Q26" s="201"/>
      <c r="R26" s="202"/>
      <c r="S26" s="35"/>
      <c r="T26" s="5"/>
    </row>
    <row r="27" spans="2:24" ht="24.75" customHeight="1" thickBot="1" x14ac:dyDescent="0.45">
      <c r="B27" s="238" t="s">
        <v>69</v>
      </c>
      <c r="C27" s="239"/>
      <c r="D27" s="239"/>
      <c r="E27" s="239"/>
      <c r="F27" s="239"/>
      <c r="G27" s="239"/>
      <c r="H27" s="239"/>
      <c r="I27" s="239"/>
      <c r="J27" s="244">
        <f>SUM(J24:L26)</f>
        <v>0</v>
      </c>
      <c r="K27" s="245"/>
      <c r="L27" s="246"/>
      <c r="M27" s="245">
        <f>SUM(M24:O26)</f>
        <v>0</v>
      </c>
      <c r="N27" s="245"/>
      <c r="O27" s="246"/>
      <c r="P27" s="240">
        <f>SUM(P24:R26)</f>
        <v>0</v>
      </c>
      <c r="Q27" s="241"/>
      <c r="R27" s="242"/>
      <c r="S27" s="243"/>
    </row>
    <row r="28" spans="2:24" ht="18" customHeight="1" x14ac:dyDescent="0.4">
      <c r="B28" s="36"/>
      <c r="C28" s="15"/>
      <c r="D28" s="15"/>
      <c r="E28" s="15"/>
      <c r="F28" s="15"/>
      <c r="G28" s="15"/>
      <c r="H28" s="15"/>
      <c r="I28" s="15"/>
      <c r="J28" s="15"/>
      <c r="K28" s="37"/>
      <c r="L28" s="37"/>
      <c r="M28" s="37"/>
      <c r="N28" s="37"/>
      <c r="O28" s="37"/>
      <c r="P28" s="174" t="s">
        <v>61</v>
      </c>
      <c r="Q28" s="174"/>
      <c r="R28" s="174"/>
      <c r="S28" s="174"/>
      <c r="T28" s="15"/>
      <c r="U28" s="15"/>
      <c r="V28" s="15"/>
      <c r="W28" s="15"/>
      <c r="X28" s="15"/>
    </row>
    <row r="29" spans="2:24" ht="20.100000000000001" customHeight="1" x14ac:dyDescent="0.4">
      <c r="B29" s="135" t="s">
        <v>53</v>
      </c>
      <c r="C29" s="135"/>
      <c r="D29" s="135"/>
      <c r="E29" s="4"/>
      <c r="I29" s="2" t="s">
        <v>67</v>
      </c>
      <c r="J29" s="14"/>
      <c r="K29" s="14"/>
      <c r="L29" s="14"/>
      <c r="M29" s="4"/>
      <c r="N29" s="4"/>
      <c r="O29" s="4"/>
      <c r="P29" s="5"/>
      <c r="S29" s="4"/>
    </row>
    <row r="30" spans="2:24" ht="20.100000000000001" customHeight="1" x14ac:dyDescent="0.4">
      <c r="B30" s="83"/>
      <c r="C30" s="84"/>
      <c r="D30" s="84"/>
      <c r="E30" s="84"/>
      <c r="F30" s="84"/>
      <c r="G30" s="85"/>
      <c r="I30" s="16" t="s">
        <v>44</v>
      </c>
      <c r="J30" s="16"/>
      <c r="K30" s="16" t="s">
        <v>65</v>
      </c>
      <c r="L30" s="16"/>
      <c r="M30" s="16"/>
      <c r="N30" s="16"/>
      <c r="O30" s="86"/>
      <c r="P30" s="86"/>
      <c r="Q30" s="86"/>
      <c r="R30" s="86"/>
      <c r="S30" s="6" t="s">
        <v>45</v>
      </c>
    </row>
    <row r="31" spans="2:24" ht="20.100000000000001" customHeight="1" x14ac:dyDescent="0.4">
      <c r="B31" s="3"/>
      <c r="C31" s="3"/>
      <c r="D31" s="3"/>
      <c r="E31" s="3"/>
      <c r="F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3"/>
    </row>
    <row r="32" spans="2:24" ht="20.100000000000001" customHeight="1" x14ac:dyDescent="0.4">
      <c r="B32" s="50" t="s">
        <v>28</v>
      </c>
      <c r="C32" s="40" t="s">
        <v>9</v>
      </c>
      <c r="D32" s="40"/>
      <c r="E32" s="40"/>
      <c r="F32" s="40"/>
      <c r="G32" s="40" t="s">
        <v>14</v>
      </c>
      <c r="H32" s="40"/>
      <c r="I32" s="39" t="s">
        <v>15</v>
      </c>
      <c r="J32" s="39"/>
      <c r="K32" s="39"/>
      <c r="L32" s="39"/>
      <c r="M32" s="39" t="s">
        <v>13</v>
      </c>
      <c r="N32" s="39"/>
      <c r="O32" s="39"/>
      <c r="P32" s="39"/>
      <c r="Q32" s="185" t="s">
        <v>50</v>
      </c>
      <c r="R32" s="185"/>
      <c r="S32" s="185"/>
    </row>
    <row r="33" spans="2:19" ht="20.100000000000001" customHeight="1" x14ac:dyDescent="0.4">
      <c r="B33" s="50"/>
      <c r="C33" s="40" t="s">
        <v>38</v>
      </c>
      <c r="D33" s="40"/>
      <c r="E33" s="40"/>
      <c r="F33" s="40"/>
      <c r="G33" s="45">
        <v>0.1</v>
      </c>
      <c r="H33" s="46"/>
      <c r="I33" s="43"/>
      <c r="J33" s="43"/>
      <c r="K33" s="43"/>
      <c r="L33" s="43"/>
      <c r="M33" s="40"/>
      <c r="N33" s="40"/>
      <c r="O33" s="40"/>
      <c r="P33" s="40"/>
      <c r="Q33" s="185"/>
      <c r="R33" s="185"/>
      <c r="S33" s="185"/>
    </row>
    <row r="34" spans="2:19" ht="20.100000000000001" customHeight="1" x14ac:dyDescent="0.4">
      <c r="B34" s="50"/>
      <c r="C34" s="40"/>
      <c r="D34" s="40"/>
      <c r="E34" s="40"/>
      <c r="F34" s="40"/>
      <c r="G34" s="45">
        <v>0.08</v>
      </c>
      <c r="H34" s="46"/>
      <c r="I34" s="43"/>
      <c r="J34" s="43"/>
      <c r="K34" s="43"/>
      <c r="L34" s="43"/>
      <c r="M34" s="40"/>
      <c r="N34" s="40"/>
      <c r="O34" s="40"/>
      <c r="P34" s="40"/>
      <c r="Q34" s="185"/>
      <c r="R34" s="185"/>
      <c r="S34" s="185"/>
    </row>
    <row r="35" spans="2:19" ht="20.100000000000001" customHeight="1" x14ac:dyDescent="0.4">
      <c r="B35" s="50"/>
      <c r="C35" s="40"/>
      <c r="D35" s="40"/>
      <c r="E35" s="40"/>
      <c r="F35" s="40"/>
      <c r="G35" s="45" t="s">
        <v>39</v>
      </c>
      <c r="H35" s="46"/>
      <c r="I35" s="43"/>
      <c r="J35" s="43"/>
      <c r="K35" s="43"/>
      <c r="L35" s="43"/>
      <c r="M35" s="40"/>
      <c r="N35" s="40"/>
      <c r="O35" s="40"/>
      <c r="P35" s="40"/>
      <c r="Q35" s="185"/>
      <c r="R35" s="185"/>
      <c r="S35" s="185"/>
    </row>
    <row r="36" spans="2:19" ht="20.100000000000001" customHeight="1" x14ac:dyDescent="0.4">
      <c r="B36" s="50"/>
      <c r="C36" s="40"/>
      <c r="D36" s="40"/>
      <c r="E36" s="40"/>
      <c r="F36" s="40"/>
      <c r="G36" s="45"/>
      <c r="H36" s="46"/>
      <c r="I36" s="43"/>
      <c r="J36" s="43"/>
      <c r="K36" s="43"/>
      <c r="L36" s="43"/>
      <c r="M36" s="40"/>
      <c r="N36" s="40"/>
      <c r="O36" s="40"/>
      <c r="P36" s="40"/>
      <c r="Q36" s="185"/>
      <c r="R36" s="185"/>
      <c r="S36" s="185"/>
    </row>
    <row r="37" spans="2:19" ht="20.100000000000001" customHeight="1" x14ac:dyDescent="0.4">
      <c r="B37" s="50"/>
      <c r="C37" s="40" t="s">
        <v>29</v>
      </c>
      <c r="D37" s="40"/>
      <c r="E37" s="40"/>
      <c r="F37" s="40"/>
      <c r="G37" s="41"/>
      <c r="H37" s="42"/>
      <c r="I37" s="43">
        <f>SUM(I33:L36)</f>
        <v>0</v>
      </c>
      <c r="J37" s="43"/>
      <c r="K37" s="43"/>
      <c r="L37" s="43"/>
      <c r="M37" s="40"/>
      <c r="N37" s="40"/>
      <c r="O37" s="40"/>
      <c r="P37" s="40"/>
      <c r="Q37" s="185"/>
      <c r="R37" s="185"/>
      <c r="S37" s="185"/>
    </row>
  </sheetData>
  <sheetProtection algorithmName="SHA-512" hashValue="FtGZ2FileIkSJs7FoPOzmBO7HxQDbDBXa/XtqtEG4COjWrY4ggAxL/v/oJPbatN8LUfM2Tr1Qj5yNuhibI/1Pg==" saltValue="v8pDCZ1BzlTn13oVvbO1+Q==" spinCount="100000" sheet="1" objects="1" scenarios="1" formatCells="0" formatColumns="0" formatRows="0" insertHyperlinks="0" pivotTables="0"/>
  <mergeCells count="137">
    <mergeCell ref="N22:O22"/>
    <mergeCell ref="P15:R15"/>
    <mergeCell ref="P17:R17"/>
    <mergeCell ref="P18:R18"/>
    <mergeCell ref="P19:R19"/>
    <mergeCell ref="P20:R20"/>
    <mergeCell ref="P21:R21"/>
    <mergeCell ref="P22:R22"/>
    <mergeCell ref="B15:C15"/>
    <mergeCell ref="B16:C16"/>
    <mergeCell ref="P16:R16"/>
    <mergeCell ref="N15:O15"/>
    <mergeCell ref="N16:O16"/>
    <mergeCell ref="N17:O17"/>
    <mergeCell ref="N18:O18"/>
    <mergeCell ref="N19:O19"/>
    <mergeCell ref="N20:O20"/>
    <mergeCell ref="D17:I17"/>
    <mergeCell ref="D18:I18"/>
    <mergeCell ref="D19:I19"/>
    <mergeCell ref="D20:I20"/>
    <mergeCell ref="J17:K17"/>
    <mergeCell ref="J18:K18"/>
    <mergeCell ref="J19:K19"/>
    <mergeCell ref="L14:M14"/>
    <mergeCell ref="J14:K14"/>
    <mergeCell ref="D14:I14"/>
    <mergeCell ref="D15:I15"/>
    <mergeCell ref="D16:I16"/>
    <mergeCell ref="J15:K15"/>
    <mergeCell ref="J16:K16"/>
    <mergeCell ref="L15:M15"/>
    <mergeCell ref="L16:M16"/>
    <mergeCell ref="J20:K20"/>
    <mergeCell ref="L17:M17"/>
    <mergeCell ref="L18:M18"/>
    <mergeCell ref="L19:M19"/>
    <mergeCell ref="L20:M20"/>
    <mergeCell ref="B18:C18"/>
    <mergeCell ref="B20:C20"/>
    <mergeCell ref="B21:C21"/>
    <mergeCell ref="B22:C22"/>
    <mergeCell ref="L21:M21"/>
    <mergeCell ref="B19:C19"/>
    <mergeCell ref="L22:M22"/>
    <mergeCell ref="D24:I24"/>
    <mergeCell ref="B30:G30"/>
    <mergeCell ref="P23:R23"/>
    <mergeCell ref="M24:O24"/>
    <mergeCell ref="M25:O25"/>
    <mergeCell ref="P24:R24"/>
    <mergeCell ref="P25:R25"/>
    <mergeCell ref="M23:O23"/>
    <mergeCell ref="B25:C25"/>
    <mergeCell ref="D25:I25"/>
    <mergeCell ref="J24:L24"/>
    <mergeCell ref="J25:L25"/>
    <mergeCell ref="J23:L23"/>
    <mergeCell ref="B29:D29"/>
    <mergeCell ref="B26:C26"/>
    <mergeCell ref="B24:C24"/>
    <mergeCell ref="P27:R27"/>
    <mergeCell ref="B27:I27"/>
    <mergeCell ref="J27:L27"/>
    <mergeCell ref="M27:O27"/>
    <mergeCell ref="B5:D5"/>
    <mergeCell ref="M5:O5"/>
    <mergeCell ref="P5:S5"/>
    <mergeCell ref="G34:H34"/>
    <mergeCell ref="B14:C14"/>
    <mergeCell ref="M32:P32"/>
    <mergeCell ref="D21:I21"/>
    <mergeCell ref="D22:I22"/>
    <mergeCell ref="D23:I23"/>
    <mergeCell ref="J21:K21"/>
    <mergeCell ref="J22:K22"/>
    <mergeCell ref="D26:I26"/>
    <mergeCell ref="J26:L26"/>
    <mergeCell ref="M26:O26"/>
    <mergeCell ref="P26:R26"/>
    <mergeCell ref="G33:H33"/>
    <mergeCell ref="B32:B37"/>
    <mergeCell ref="C36:F36"/>
    <mergeCell ref="I36:L36"/>
    <mergeCell ref="M36:P36"/>
    <mergeCell ref="B17:C17"/>
    <mergeCell ref="B23:C23"/>
    <mergeCell ref="Q32:S32"/>
    <mergeCell ref="B9:D9"/>
    <mergeCell ref="E9:P9"/>
    <mergeCell ref="B12:D12"/>
    <mergeCell ref="B13:S13"/>
    <mergeCell ref="Q36:S36"/>
    <mergeCell ref="C37:F37"/>
    <mergeCell ref="I37:L37"/>
    <mergeCell ref="M37:P37"/>
    <mergeCell ref="Q37:S37"/>
    <mergeCell ref="C34:F34"/>
    <mergeCell ref="I34:L34"/>
    <mergeCell ref="M34:P34"/>
    <mergeCell ref="Q34:S34"/>
    <mergeCell ref="Q35:S35"/>
    <mergeCell ref="C35:F35"/>
    <mergeCell ref="I35:L35"/>
    <mergeCell ref="G36:H36"/>
    <mergeCell ref="G37:H37"/>
    <mergeCell ref="N21:O21"/>
    <mergeCell ref="Q33:S33"/>
    <mergeCell ref="M33:P33"/>
    <mergeCell ref="M35:P35"/>
    <mergeCell ref="I33:L33"/>
    <mergeCell ref="C33:F33"/>
    <mergeCell ref="G35:H35"/>
    <mergeCell ref="O1:S1"/>
    <mergeCell ref="Q12:S12"/>
    <mergeCell ref="P14:R14"/>
    <mergeCell ref="N14:O14"/>
    <mergeCell ref="C32:F32"/>
    <mergeCell ref="G32:H32"/>
    <mergeCell ref="I32:L32"/>
    <mergeCell ref="O30:R30"/>
    <mergeCell ref="P28:S28"/>
    <mergeCell ref="B4:S4"/>
    <mergeCell ref="E5:F5"/>
    <mergeCell ref="G5:L5"/>
    <mergeCell ref="I10:S10"/>
    <mergeCell ref="B6:D6"/>
    <mergeCell ref="E6:P6"/>
    <mergeCell ref="B7:D7"/>
    <mergeCell ref="E7:P7"/>
    <mergeCell ref="Q7:R8"/>
    <mergeCell ref="B8:D8"/>
    <mergeCell ref="E8:P8"/>
    <mergeCell ref="O12:P12"/>
    <mergeCell ref="E12:N12"/>
    <mergeCell ref="B10:D10"/>
    <mergeCell ref="E10:H10"/>
  </mergeCells>
  <phoneticPr fontId="1"/>
  <dataValidations count="2">
    <dataValidation type="list" allowBlank="1" showInputMessage="1" showErrorMessage="1" sqref="S23" xr:uid="{062227DE-B404-40E7-B694-BEC0D08A72AD}">
      <formula1>"10％,8％,非"</formula1>
    </dataValidation>
    <dataValidation type="list" allowBlank="1" showInputMessage="1" showErrorMessage="1" sqref="S15:S22" xr:uid="{22256394-07AA-4930-B91D-779E366CA0BF}">
      <formula1>"　,10％,※8％,非"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注文書あり</vt:lpstr>
      <vt:lpstr>注文書なし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takamitsu</dc:creator>
  <cp:lastModifiedBy>takamitsu</cp:lastModifiedBy>
  <cp:lastPrinted>2023-11-14T05:34:14Z</cp:lastPrinted>
  <dcterms:created xsi:type="dcterms:W3CDTF">2023-06-08T07:18:23Z</dcterms:created>
  <dcterms:modified xsi:type="dcterms:W3CDTF">2023-11-14T05:34:35Z</dcterms:modified>
</cp:coreProperties>
</file>